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8610" activeTab="0"/>
  </bookViews>
  <sheets>
    <sheet name="Obrazac prp kapit  pomoći i don" sheetId="1" r:id="rId1"/>
  </sheets>
  <definedNames>
    <definedName name="_xlnm.Print_Area" localSheetId="0">'Obrazac prp kapit  pomoći i don'!$A$1:$K$61</definedName>
  </definedNames>
  <calcPr fullCalcOnLoad="1"/>
</workbook>
</file>

<file path=xl/sharedStrings.xml><?xml version="1.0" encoding="utf-8"?>
<sst xmlns="http://schemas.openxmlformats.org/spreadsheetml/2006/main" count="103" uniqueCount="70">
  <si>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</si>
  <si>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</si>
  <si>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</si>
  <si>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</si>
  <si>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</si>
  <si>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</si>
  <si>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</si>
  <si>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</si>
  <si>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</si>
  <si>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</si>
  <si>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</si>
  <si>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</si>
  <si>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</si>
  <si>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OSTALI  IZVORI:</t>
  </si>
  <si>
    <t>PRIJEDLOG FINANCIJSKOG</t>
  </si>
  <si>
    <t>IZVORI UKUPNO: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</si>
  <si>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</si>
  <si>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</si>
  <si>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</si>
  <si>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</si>
  <si>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</si>
  <si>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</si>
  <si>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</si>
  <si>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</si>
  <si>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</si>
  <si>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</si>
  <si>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</si>
  <si>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</si>
  <si>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</si>
  <si>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</si>
  <si>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</si>
  <si>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</si>
  <si>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Stanje invetsicijskog ciklusa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</si>
  <si>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</si>
  <si>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</si>
  <si>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</si>
  <si>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</si>
  <si>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</si>
  <si>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</si>
  <si>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</si>
  <si>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 ukupno:</t>
  </si>
  <si>
    <t>Proračun JLP(R)S ,:</t>
  </si>
  <si>
    <t>Džavni proračun,trg.društva u javnom sektoru i dr.</t>
  </si>
  <si>
    <t>Proj.uključuje gradnju (DA/NE):             DA</t>
  </si>
  <si>
    <t>Grad</t>
  </si>
  <si>
    <t>Pula</t>
  </si>
  <si>
    <t>INVESTICIJE</t>
  </si>
  <si>
    <t>RASHODI I IZDACI ZA INVESTICIJE</t>
  </si>
  <si>
    <t>►</t>
  </si>
  <si>
    <t>PRIMARNI SUSTAV</t>
  </si>
  <si>
    <t>SEKUNDARNI SUSTAV</t>
  </si>
  <si>
    <t>do 2003.</t>
  </si>
  <si>
    <t>ili rebalansu za 2004.</t>
  </si>
  <si>
    <t>2007.</t>
  </si>
  <si>
    <t>nakon 2007.</t>
  </si>
  <si>
    <t>HRVATSKE VODE</t>
  </si>
  <si>
    <t>Izgradnja uređaja za pročišćavanje tehnoloških voda u pogonu Rakonek</t>
  </si>
  <si>
    <t>Izgradnja rezervoara Prnjani za porebe Grada Pule   3000 m3</t>
  </si>
  <si>
    <t>Rekonstrukcija-zamjena magistralnog cjevovoda Gradole-Pula   30000 m</t>
  </si>
  <si>
    <t>Proračun Grada Pule- SEKUNDARNI SUSTAV</t>
  </si>
  <si>
    <t>Proračun Grada Pule- PRIMARNI SUSTAV</t>
  </si>
  <si>
    <t>Vodovod d.o.o. - AM</t>
  </si>
  <si>
    <t xml:space="preserve"> Učešće ostalih korisnika</t>
  </si>
  <si>
    <t xml:space="preserve"> Primarni I sekundarni sustav opskrbe vodom</t>
  </si>
  <si>
    <t>Vodoopskrba -izgradnja komunalne infrastrukture</t>
  </si>
  <si>
    <t xml:space="preserve"> Rekonstrukcija ogranka vodovodne mreže u Puli u ulici Kaštanjer u dužini od 156 m, DN 100</t>
  </si>
  <si>
    <t>Izradnja vodovodne mreže na Velom Vrhu - Partizanski put cca 1100, DN 150</t>
  </si>
  <si>
    <t>Izradnja ogranka vodovodne mreže u Grubišinoj ulici u Puli cca 100m, DN 80</t>
  </si>
  <si>
    <t>Izradnja vodovodne mreže u Milanovićevoj ulici u dužini cca 100 m DN 100</t>
  </si>
  <si>
    <t>GRAD PULA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</si>
</sst>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10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name val="Times New Roman CE"/>
      <family val="1"/>
    </font>
    <font>
      <i/>
      <sz val="9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3" fillId="0" borderId="0" xfId="19" applyFont="1" applyBorder="1" applyAlignment="1" applyProtection="1">
      <alignment horizontal="center" vertical="center" textRotation="90" wrapText="1"/>
      <protection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8" xfId="19" applyFont="1" applyFill="1" applyBorder="1" applyAlignment="1" applyProtection="1">
      <alignment horizontal="center" vertical="center"/>
      <protection locked="0"/>
    </xf>
    <xf numFmtId="0" fontId="5" fillId="0" borderId="8" xfId="19" applyFont="1" applyBorder="1" applyAlignment="1">
      <alignment horizontal="left" vertical="center"/>
      <protection/>
    </xf>
    <xf numFmtId="0" fontId="6" fillId="0" borderId="8" xfId="19" applyNumberFormat="1" applyFont="1" applyBorder="1" applyAlignment="1" applyProtection="1">
      <alignment horizontal="center" vertical="center"/>
      <protection locked="0"/>
    </xf>
    <xf numFmtId="0" fontId="6" fillId="0" borderId="8" xfId="19" applyFont="1" applyBorder="1" applyAlignment="1" applyProtection="1">
      <alignment horizontal="center" vertical="center"/>
      <protection locked="0"/>
    </xf>
    <xf numFmtId="0" fontId="5" fillId="0" borderId="8" xfId="19" applyFont="1" applyBorder="1">
      <alignment/>
      <protection/>
    </xf>
    <xf numFmtId="0" fontId="5" fillId="0" borderId="0" xfId="19" applyFont="1" applyBorder="1" applyAlignment="1" applyProtection="1">
      <alignment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 shrinkToFi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 shrinkToFit="1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3" fillId="0" borderId="12" xfId="19" applyFont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3" fillId="0" borderId="14" xfId="19" applyFont="1" applyBorder="1" applyAlignment="1" applyProtection="1">
      <alignment horizontal="center" vertical="center" textRotation="90"/>
      <protection/>
    </xf>
    <xf numFmtId="0" fontId="5" fillId="0" borderId="15" xfId="19" applyFont="1" applyBorder="1" applyAlignment="1" applyProtection="1">
      <alignment horizontal="left"/>
      <protection hidden="1" locked="0"/>
    </xf>
    <xf numFmtId="180" fontId="5" fillId="0" borderId="8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16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/>
    </xf>
    <xf numFmtId="180" fontId="5" fillId="0" borderId="17" xfId="19" applyNumberFormat="1" applyFont="1" applyBorder="1" applyProtection="1">
      <alignment/>
      <protection hidden="1"/>
    </xf>
    <xf numFmtId="180" fontId="5" fillId="0" borderId="0" xfId="19" applyNumberFormat="1" applyFont="1" applyBorder="1" applyProtection="1">
      <alignment/>
      <protection hidden="1"/>
    </xf>
    <xf numFmtId="0" fontId="5" fillId="0" borderId="3" xfId="19" applyFont="1" applyBorder="1" applyAlignment="1" applyProtection="1">
      <alignment horizontal="left"/>
      <protection hidden="1" locked="0"/>
    </xf>
    <xf numFmtId="0" fontId="6" fillId="0" borderId="18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horizontal="right" vertical="center" shrinkToFit="1"/>
      <protection/>
    </xf>
    <xf numFmtId="180" fontId="5" fillId="0" borderId="0" xfId="19" applyNumberFormat="1" applyFont="1" applyFill="1" applyBorder="1" applyAlignment="1" applyProtection="1">
      <alignment horizontal="right"/>
      <protection hidden="1"/>
    </xf>
    <xf numFmtId="0" fontId="5" fillId="0" borderId="0" xfId="19" applyFont="1" applyBorder="1" applyAlignment="1" applyProtection="1">
      <alignment horizontal="left"/>
      <protection locked="0"/>
    </xf>
    <xf numFmtId="0" fontId="5" fillId="0" borderId="0" xfId="19" applyFont="1" applyBorder="1" applyProtection="1">
      <alignment/>
      <protection/>
    </xf>
    <xf numFmtId="0" fontId="5" fillId="0" borderId="17" xfId="19" applyFont="1" applyBorder="1" applyAlignment="1">
      <alignment/>
      <protection/>
    </xf>
    <xf numFmtId="0" fontId="5" fillId="0" borderId="0" xfId="19" applyFont="1" applyBorder="1" applyAlignment="1">
      <alignment vertical="center"/>
      <protection/>
    </xf>
    <xf numFmtId="0" fontId="4" fillId="0" borderId="17" xfId="19" applyFont="1" applyBorder="1" applyAlignment="1">
      <alignment horizontal="center"/>
      <protection/>
    </xf>
    <xf numFmtId="0" fontId="5" fillId="0" borderId="17" xfId="19" applyFont="1" applyBorder="1" applyAlignment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6" fillId="0" borderId="15" xfId="19" applyFont="1" applyBorder="1" applyAlignment="1" applyProtection="1">
      <alignment horizontal="left"/>
      <protection hidden="1" locked="0"/>
    </xf>
    <xf numFmtId="0" fontId="4" fillId="0" borderId="2" xfId="19" applyFont="1" applyFill="1" applyBorder="1" applyAlignment="1" applyProtection="1">
      <alignment horizontal="right" vertical="center"/>
      <protection locked="0"/>
    </xf>
    <xf numFmtId="4" fontId="5" fillId="0" borderId="8" xfId="19" applyNumberFormat="1" applyFont="1" applyBorder="1" applyProtection="1">
      <alignment/>
      <protection hidden="1"/>
    </xf>
    <xf numFmtId="4" fontId="5" fillId="0" borderId="8" xfId="19" applyNumberFormat="1" applyFont="1" applyBorder="1" applyProtection="1">
      <alignment/>
      <protection locked="0"/>
    </xf>
    <xf numFmtId="4" fontId="5" fillId="0" borderId="15" xfId="19" applyNumberFormat="1" applyFont="1" applyFill="1" applyBorder="1" applyAlignment="1" applyProtection="1">
      <alignment horizontal="right"/>
      <protection locked="0"/>
    </xf>
    <xf numFmtId="4" fontId="5" fillId="0" borderId="2" xfId="19" applyNumberFormat="1" applyFont="1" applyBorder="1" applyProtection="1">
      <alignment/>
      <protection locked="0"/>
    </xf>
    <xf numFmtId="4" fontId="5" fillId="0" borderId="8" xfId="19" applyNumberFormat="1" applyFont="1" applyBorder="1" applyAlignment="1" applyProtection="1">
      <alignment/>
      <protection locked="0"/>
    </xf>
    <xf numFmtId="4" fontId="2" fillId="0" borderId="0" xfId="19" applyNumberFormat="1" applyFont="1">
      <alignment/>
      <protection/>
    </xf>
    <xf numFmtId="4" fontId="5" fillId="0" borderId="15" xfId="19" applyNumberFormat="1" applyFont="1" applyFill="1" applyBorder="1" applyAlignment="1" applyProtection="1">
      <alignment horizontal="center"/>
      <protection locked="0"/>
    </xf>
    <xf numFmtId="4" fontId="5" fillId="0" borderId="19" xfId="19" applyNumberFormat="1" applyFont="1" applyBorder="1" applyProtection="1">
      <alignment/>
      <protection hidden="1"/>
    </xf>
    <xf numFmtId="181" fontId="5" fillId="0" borderId="8" xfId="19" applyNumberFormat="1" applyFont="1" applyBorder="1" applyProtection="1">
      <alignment/>
      <protection hidden="1"/>
    </xf>
    <xf numFmtId="181" fontId="5" fillId="0" borderId="8" xfId="19" applyNumberFormat="1" applyFont="1" applyBorder="1" applyProtection="1">
      <alignment/>
      <protection locked="0"/>
    </xf>
    <xf numFmtId="181" fontId="5" fillId="0" borderId="15" xfId="19" applyNumberFormat="1" applyFont="1" applyFill="1" applyBorder="1" applyAlignment="1" applyProtection="1">
      <alignment horizontal="center"/>
      <protection locked="0"/>
    </xf>
    <xf numFmtId="181" fontId="5" fillId="0" borderId="2" xfId="19" applyNumberFormat="1" applyFont="1" applyBorder="1" applyProtection="1">
      <alignment/>
      <protection locked="0"/>
    </xf>
    <xf numFmtId="181" fontId="5" fillId="0" borderId="8" xfId="19" applyNumberFormat="1" applyFont="1" applyBorder="1" applyAlignment="1" applyProtection="1">
      <alignment/>
      <protection locked="0"/>
    </xf>
    <xf numFmtId="181" fontId="5" fillId="0" borderId="3" xfId="19" applyNumberFormat="1" applyFont="1" applyBorder="1" applyProtection="1">
      <alignment/>
      <protection hidden="1"/>
    </xf>
    <xf numFmtId="181" fontId="5" fillId="0" borderId="3" xfId="19" applyNumberFormat="1" applyFont="1" applyBorder="1" applyProtection="1">
      <alignment/>
      <protection locked="0"/>
    </xf>
    <xf numFmtId="181" fontId="5" fillId="0" borderId="11" xfId="19" applyNumberFormat="1" applyFont="1" applyFill="1" applyBorder="1" applyAlignment="1" applyProtection="1">
      <alignment horizontal="center"/>
      <protection locked="0"/>
    </xf>
    <xf numFmtId="181" fontId="5" fillId="0" borderId="3" xfId="19" applyNumberFormat="1" applyFont="1" applyBorder="1" applyAlignment="1" applyProtection="1">
      <alignment/>
      <protection locked="0"/>
    </xf>
    <xf numFmtId="4" fontId="5" fillId="0" borderId="20" xfId="19" applyNumberFormat="1" applyFont="1" applyBorder="1" applyProtection="1">
      <alignment/>
      <protection hidden="1"/>
    </xf>
    <xf numFmtId="4" fontId="5" fillId="0" borderId="16" xfId="19" applyNumberFormat="1" applyFont="1" applyFill="1" applyBorder="1" applyAlignment="1" applyProtection="1">
      <alignment horizontal="center"/>
      <protection locked="0"/>
    </xf>
    <xf numFmtId="4" fontId="5" fillId="0" borderId="7" xfId="19" applyNumberFormat="1" applyFont="1" applyFill="1" applyBorder="1" applyAlignment="1" applyProtection="1">
      <alignment horizontal="center"/>
      <protection locked="0"/>
    </xf>
    <xf numFmtId="4" fontId="5" fillId="0" borderId="3" xfId="19" applyNumberFormat="1" applyFont="1" applyBorder="1" applyProtection="1">
      <alignment/>
      <protection hidden="1"/>
    </xf>
    <xf numFmtId="4" fontId="5" fillId="0" borderId="3" xfId="19" applyNumberFormat="1" applyFont="1" applyBorder="1" applyProtection="1">
      <alignment/>
      <protection locked="0"/>
    </xf>
    <xf numFmtId="4" fontId="5" fillId="0" borderId="11" xfId="19" applyNumberFormat="1" applyFont="1" applyFill="1" applyBorder="1" applyAlignment="1" applyProtection="1">
      <alignment horizontal="center"/>
      <protection locked="0"/>
    </xf>
    <xf numFmtId="4" fontId="6" fillId="0" borderId="2" xfId="19" applyNumberFormat="1" applyFont="1" applyBorder="1" applyProtection="1">
      <alignment/>
      <protection hidden="1"/>
    </xf>
    <xf numFmtId="4" fontId="7" fillId="0" borderId="0" xfId="19" applyNumberFormat="1" applyFont="1">
      <alignment/>
      <protection/>
    </xf>
    <xf numFmtId="0" fontId="5" fillId="0" borderId="15" xfId="19" applyFont="1" applyBorder="1" applyAlignment="1" applyProtection="1">
      <alignment horizontal="left" wrapText="1"/>
      <protection hidden="1" locked="0"/>
    </xf>
    <xf numFmtId="0" fontId="8" fillId="0" borderId="15" xfId="19" applyFont="1" applyBorder="1" applyAlignment="1" applyProtection="1">
      <alignment horizontal="left" wrapText="1"/>
      <protection hidden="1" locked="0"/>
    </xf>
    <xf numFmtId="180" fontId="5" fillId="0" borderId="7" xfId="19" applyNumberFormat="1" applyFont="1" applyFill="1" applyBorder="1" applyAlignment="1" applyProtection="1">
      <alignment horizontal="center"/>
      <protection locked="0"/>
    </xf>
    <xf numFmtId="179" fontId="5" fillId="0" borderId="8" xfId="15" applyFont="1" applyBorder="1" applyAlignment="1" applyProtection="1">
      <alignment/>
      <protection hidden="1"/>
    </xf>
    <xf numFmtId="179" fontId="5" fillId="0" borderId="8" xfId="15" applyFont="1" applyBorder="1" applyAlignment="1" applyProtection="1">
      <alignment horizontal="right"/>
      <protection hidden="1"/>
    </xf>
    <xf numFmtId="4" fontId="5" fillId="0" borderId="8" xfId="19" applyNumberFormat="1" applyFont="1" applyBorder="1" applyAlignment="1" applyProtection="1">
      <alignment horizontal="center"/>
      <protection hidden="1"/>
    </xf>
    <xf numFmtId="0" fontId="4" fillId="0" borderId="8" xfId="19" applyFont="1" applyFill="1" applyBorder="1" applyAlignment="1" applyProtection="1">
      <alignment horizontal="right" vertical="center"/>
      <protection locked="0"/>
    </xf>
    <xf numFmtId="4" fontId="6" fillId="0" borderId="19" xfId="19" applyNumberFormat="1" applyFont="1" applyBorder="1" applyProtection="1">
      <alignment/>
      <protection hidden="1"/>
    </xf>
    <xf numFmtId="4" fontId="6" fillId="0" borderId="0" xfId="19" applyNumberFormat="1" applyFont="1">
      <alignment/>
      <protection/>
    </xf>
    <xf numFmtId="181" fontId="6" fillId="0" borderId="21" xfId="19" applyNumberFormat="1" applyFont="1" applyBorder="1" applyProtection="1">
      <alignment/>
      <protection hidden="1"/>
    </xf>
    <xf numFmtId="181" fontId="6" fillId="0" borderId="22" xfId="19" applyNumberFormat="1" applyFont="1" applyFill="1" applyBorder="1" applyAlignment="1" applyProtection="1">
      <alignment horizontal="right"/>
      <protection hidden="1"/>
    </xf>
    <xf numFmtId="0" fontId="7" fillId="0" borderId="0" xfId="19" applyFont="1">
      <alignment/>
      <protection/>
    </xf>
    <xf numFmtId="4" fontId="6" fillId="0" borderId="22" xfId="19" applyNumberFormat="1" applyFont="1" applyFill="1" applyBorder="1" applyAlignment="1" applyProtection="1">
      <alignment horizontal="right"/>
      <protection hidden="1"/>
    </xf>
    <xf numFmtId="0" fontId="6" fillId="0" borderId="8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1" fillId="0" borderId="8" xfId="19" applyFont="1" applyBorder="1">
      <alignment/>
      <protection/>
    </xf>
    <xf numFmtId="0" fontId="5" fillId="0" borderId="8" xfId="19" applyFont="1" applyBorder="1" applyAlignment="1">
      <alignment horizontal="left"/>
      <protection/>
    </xf>
    <xf numFmtId="0" fontId="6" fillId="0" borderId="8" xfId="19" applyFont="1" applyBorder="1" applyAlignment="1" applyProtection="1">
      <alignment horizontal="center"/>
      <protection locked="0"/>
    </xf>
    <xf numFmtId="0" fontId="5" fillId="0" borderId="8" xfId="19" applyFont="1" applyBorder="1" applyAlignment="1">
      <alignment horizontal="justify" vertical="top"/>
      <protection/>
    </xf>
    <xf numFmtId="0" fontId="5" fillId="0" borderId="8" xfId="19" applyFont="1" applyBorder="1" applyAlignment="1">
      <alignment vertical="top"/>
      <protection/>
    </xf>
    <xf numFmtId="0" fontId="5" fillId="0" borderId="8" xfId="19" applyFont="1" applyFill="1" applyBorder="1" applyAlignment="1">
      <alignment horizontal="justify" vertical="top"/>
      <protection/>
    </xf>
    <xf numFmtId="0" fontId="5" fillId="0" borderId="8" xfId="19" applyFont="1" applyFill="1" applyBorder="1" applyAlignment="1">
      <alignment horizontal="left"/>
      <protection/>
    </xf>
    <xf numFmtId="0" fontId="6" fillId="0" borderId="3" xfId="19" applyFont="1" applyFill="1" applyBorder="1" applyAlignment="1" applyProtection="1">
      <alignment horizontal="right" vertical="center"/>
      <protection/>
    </xf>
    <xf numFmtId="0" fontId="6" fillId="0" borderId="23" xfId="19" applyFont="1" applyBorder="1" applyAlignment="1">
      <alignment horizontal="center" vertical="center"/>
      <protection/>
    </xf>
    <xf numFmtId="14" fontId="5" fillId="0" borderId="23" xfId="19" applyNumberFormat="1" applyFont="1" applyBorder="1" applyAlignment="1" applyProtection="1">
      <alignment horizontal="right" vertical="center"/>
      <protection locked="0"/>
    </xf>
    <xf numFmtId="14" fontId="5" fillId="0" borderId="23" xfId="19" applyNumberFormat="1" applyFont="1" applyFill="1" applyBorder="1" applyAlignment="1" applyProtection="1">
      <alignment horizontal="right" vertical="center"/>
      <protection locked="0"/>
    </xf>
    <xf numFmtId="0" fontId="5" fillId="0" borderId="24" xfId="19" applyFont="1" applyBorder="1" applyAlignment="1" applyProtection="1">
      <alignment vertical="center"/>
      <protection/>
    </xf>
    <xf numFmtId="0" fontId="5" fillId="0" borderId="24" xfId="19" applyFont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center" vertical="center" wrapText="1"/>
      <protection/>
    </xf>
    <xf numFmtId="0" fontId="6" fillId="0" borderId="24" xfId="19" applyFont="1" applyBorder="1" applyAlignment="1" applyProtection="1">
      <alignment horizontal="center"/>
      <protection/>
    </xf>
    <xf numFmtId="0" fontId="5" fillId="0" borderId="24" xfId="19" applyFont="1" applyBorder="1" applyAlignment="1" applyProtection="1">
      <alignment horizontal="right" vertical="center"/>
      <protection/>
    </xf>
    <xf numFmtId="14" fontId="5" fillId="0" borderId="6" xfId="19" applyNumberFormat="1" applyFont="1" applyBorder="1" applyAlignment="1" applyProtection="1">
      <alignment horizontal="center" vertical="center"/>
      <protection locked="0"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15" xfId="19" applyFont="1" applyBorder="1" applyAlignment="1" applyProtection="1">
      <alignment horizontal="left" wrapText="1"/>
      <protection hidden="1" locked="0"/>
    </xf>
    <xf numFmtId="180" fontId="5" fillId="0" borderId="8" xfId="19" applyNumberFormat="1" applyFont="1" applyBorder="1" applyAlignment="1" applyProtection="1">
      <alignment/>
      <protection locked="0"/>
    </xf>
    <xf numFmtId="4" fontId="6" fillId="0" borderId="21" xfId="19" applyNumberFormat="1" applyFont="1" applyBorder="1" applyAlignment="1" applyProtection="1">
      <alignment horizontal="center"/>
      <protection hidden="1"/>
    </xf>
    <xf numFmtId="4" fontId="6" fillId="0" borderId="21" xfId="19" applyNumberFormat="1" applyFont="1" applyBorder="1" applyProtection="1">
      <alignment/>
      <protection hidden="1"/>
    </xf>
    <xf numFmtId="0" fontId="6" fillId="0" borderId="8" xfId="19" applyFont="1" applyBorder="1" applyAlignment="1">
      <alignment horizontal="center" vertical="center" wrapText="1"/>
      <protection/>
    </xf>
    <xf numFmtId="0" fontId="6" fillId="0" borderId="9" xfId="19" applyFont="1" applyFill="1" applyBorder="1" applyAlignment="1" applyProtection="1">
      <alignment horizontal="center" vertical="center" wrapText="1"/>
      <protection/>
    </xf>
    <xf numFmtId="180" fontId="5" fillId="0" borderId="8" xfId="19" applyNumberFormat="1" applyFont="1" applyBorder="1" applyProtection="1">
      <alignment/>
      <protection locked="0"/>
    </xf>
    <xf numFmtId="180" fontId="5" fillId="0" borderId="15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hidden="1"/>
    </xf>
    <xf numFmtId="4" fontId="6" fillId="0" borderId="21" xfId="19" applyNumberFormat="1" applyFont="1" applyBorder="1" applyAlignment="1" applyProtection="1">
      <alignment horizontal="right"/>
      <protection locked="0"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6" fillId="0" borderId="24" xfId="19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 shrinkToFit="1"/>
      <protection/>
    </xf>
    <xf numFmtId="0" fontId="6" fillId="0" borderId="1" xfId="19" applyFont="1" applyFill="1" applyBorder="1" applyAlignment="1" applyProtection="1">
      <alignment horizontal="right" vertical="center" shrinkToFit="1"/>
      <protection/>
    </xf>
    <xf numFmtId="0" fontId="6" fillId="0" borderId="10" xfId="19" applyFont="1" applyFill="1" applyBorder="1" applyAlignment="1" applyProtection="1">
      <alignment horizontal="right" vertical="center" shrinkToFit="1"/>
      <protection/>
    </xf>
    <xf numFmtId="0" fontId="3" fillId="0" borderId="26" xfId="19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28" xfId="19" applyFont="1" applyBorder="1" applyAlignment="1" applyProtection="1">
      <alignment horizontal="center" vertical="center" textRotation="90" wrapText="1"/>
      <protection/>
    </xf>
    <xf numFmtId="0" fontId="4" fillId="0" borderId="1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0" borderId="14" xfId="19" applyFont="1" applyBorder="1" applyAlignment="1" applyProtection="1">
      <alignment horizontal="center" vertical="center" textRotation="90"/>
      <protection/>
    </xf>
    <xf numFmtId="0" fontId="3" fillId="0" borderId="27" xfId="19" applyFont="1" applyBorder="1" applyAlignment="1" applyProtection="1">
      <alignment horizontal="center" vertical="center" textRotation="90"/>
      <protection/>
    </xf>
    <xf numFmtId="0" fontId="3" fillId="0" borderId="17" xfId="19" applyFont="1" applyBorder="1" applyAlignment="1" applyProtection="1">
      <alignment horizontal="center" vertical="center" textRotation="90" wrapText="1"/>
      <protection/>
    </xf>
    <xf numFmtId="0" fontId="3" fillId="0" borderId="29" xfId="19" applyFont="1" applyBorder="1" applyAlignment="1" applyProtection="1">
      <alignment horizontal="center" vertical="center" textRotation="90" wrapText="1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6" fillId="0" borderId="29" xfId="19" applyFont="1" applyBorder="1" applyAlignment="1" applyProtection="1">
      <alignment horizontal="right" vertical="center"/>
      <protection/>
    </xf>
    <xf numFmtId="0" fontId="6" fillId="0" borderId="8" xfId="19" applyFont="1" applyBorder="1" applyAlignment="1" applyProtection="1">
      <alignment horizontal="left" wrapText="1"/>
      <protection locked="0"/>
    </xf>
    <xf numFmtId="0" fontId="5" fillId="0" borderId="8" xfId="19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7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9" fillId="0" borderId="8" xfId="19" applyFont="1" applyBorder="1" applyAlignment="1">
      <alignment vertical="center"/>
      <protection/>
    </xf>
    <xf numFmtId="0" fontId="9" fillId="0" borderId="9" xfId="19" applyFont="1" applyBorder="1" applyAlignment="1">
      <alignment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9"/>
  <sheetViews>
    <sheetView tabSelected="1" zoomScaleSheetLayoutView="120" workbookViewId="0" topLeftCell="F1">
      <selection activeCell="I8" sqref="I8:K8"/>
    </sheetView>
  </sheetViews>
  <sheetFormatPr defaultColWidth="9.00390625" defaultRowHeight="14.25" zeroHeight="1"/>
  <cols>
    <col min="1" max="1" width="3.625" style="18" customWidth="1"/>
    <col min="2" max="2" width="7.125" style="18" customWidth="1"/>
    <col min="3" max="3" width="5.75390625" style="18" customWidth="1"/>
    <col min="4" max="4" width="35.375" style="18" customWidth="1"/>
    <col min="5" max="5" width="17.375" style="18" customWidth="1"/>
    <col min="6" max="6" width="10.25390625" style="18" customWidth="1"/>
    <col min="7" max="7" width="17.375" style="18" customWidth="1"/>
    <col min="8" max="8" width="17.75390625" style="18" customWidth="1"/>
    <col min="9" max="9" width="11.75390625" style="18" customWidth="1"/>
    <col min="10" max="10" width="9.875" style="18" customWidth="1"/>
    <col min="11" max="11" width="10.50390625" style="51" customWidth="1"/>
    <col min="12" max="16384" width="9.00390625" style="1" hidden="1" customWidth="1"/>
  </cols>
  <sheetData>
    <row r="1" ht="6" customHeight="1"/>
    <row r="2" spans="1:11" ht="4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60" t="s">
        <v>14</v>
      </c>
      <c r="B3" s="161"/>
      <c r="C3" s="161"/>
      <c r="D3" s="161"/>
      <c r="E3" s="162" t="s">
        <v>26</v>
      </c>
      <c r="F3" s="162"/>
      <c r="G3" s="162"/>
      <c r="H3" s="162"/>
      <c r="I3" s="162"/>
      <c r="J3" s="162"/>
      <c r="K3" s="163"/>
    </row>
    <row r="4" spans="1:11" ht="15">
      <c r="A4" s="160" t="s">
        <v>3</v>
      </c>
      <c r="B4" s="161"/>
      <c r="C4" s="161"/>
      <c r="D4" s="161"/>
      <c r="E4" s="164" t="s">
        <v>46</v>
      </c>
      <c r="F4" s="165"/>
      <c r="G4" s="165"/>
      <c r="H4" s="165"/>
      <c r="I4" s="165"/>
      <c r="J4" s="165"/>
      <c r="K4" s="166"/>
    </row>
    <row r="5" spans="1:11" ht="14.25" customHeight="1">
      <c r="A5" s="14"/>
      <c r="B5" s="15"/>
      <c r="C5" s="3"/>
      <c r="D5" s="16"/>
      <c r="E5" s="167"/>
      <c r="F5" s="167"/>
      <c r="G5" s="167"/>
      <c r="H5" s="167"/>
      <c r="I5" s="167"/>
      <c r="J5" s="168" t="s">
        <v>18</v>
      </c>
      <c r="K5" s="169"/>
    </row>
    <row r="6" spans="1:11" ht="16.5" customHeight="1">
      <c r="A6" s="52"/>
      <c r="B6" s="52"/>
      <c r="C6" s="4"/>
      <c r="D6" s="17"/>
      <c r="E6" s="5"/>
      <c r="F6" s="6"/>
      <c r="H6" s="5"/>
      <c r="I6" s="5"/>
      <c r="J6" s="13"/>
      <c r="K6" s="53"/>
    </row>
    <row r="7" spans="1:11" s="98" customFormat="1" ht="18" customHeight="1">
      <c r="A7" s="170" t="s">
        <v>63</v>
      </c>
      <c r="B7" s="170"/>
      <c r="C7" s="170"/>
      <c r="D7" s="170"/>
      <c r="E7" s="120" t="s">
        <v>32</v>
      </c>
      <c r="F7" s="106" t="s">
        <v>0</v>
      </c>
      <c r="G7" s="97"/>
      <c r="H7" s="96" t="s">
        <v>36</v>
      </c>
      <c r="I7" s="172" t="s">
        <v>38</v>
      </c>
      <c r="J7" s="172"/>
      <c r="K7" s="172"/>
    </row>
    <row r="8" spans="1:11" s="98" customFormat="1" ht="24.75" customHeight="1">
      <c r="A8" s="170"/>
      <c r="B8" s="170"/>
      <c r="C8" s="170"/>
      <c r="D8" s="170"/>
      <c r="E8" s="99" t="s">
        <v>19</v>
      </c>
      <c r="F8" s="107"/>
      <c r="G8" s="99" t="s">
        <v>4</v>
      </c>
      <c r="H8" s="100"/>
      <c r="I8" s="157" t="s">
        <v>69</v>
      </c>
      <c r="J8" s="157"/>
      <c r="K8" s="157"/>
    </row>
    <row r="9" spans="1:11" s="98" customFormat="1" ht="17.25" customHeight="1">
      <c r="A9" s="170"/>
      <c r="B9" s="170"/>
      <c r="C9" s="170"/>
      <c r="D9" s="170"/>
      <c r="E9" s="97" t="s">
        <v>35</v>
      </c>
      <c r="F9" s="107"/>
      <c r="G9" s="99" t="s">
        <v>44</v>
      </c>
      <c r="H9" s="19"/>
      <c r="I9" s="157" t="s">
        <v>45</v>
      </c>
      <c r="J9" s="157"/>
      <c r="K9" s="157"/>
    </row>
    <row r="10" spans="1:11" s="98" customFormat="1" ht="21" customHeight="1">
      <c r="A10" s="170"/>
      <c r="B10" s="170"/>
      <c r="C10" s="170"/>
      <c r="D10" s="170"/>
      <c r="E10" s="97" t="s">
        <v>5</v>
      </c>
      <c r="F10" s="107"/>
      <c r="G10" s="101"/>
      <c r="H10" s="19"/>
      <c r="I10" s="157"/>
      <c r="J10" s="157"/>
      <c r="K10" s="157"/>
    </row>
    <row r="11" spans="1:11" s="98" customFormat="1" ht="17.25" customHeight="1">
      <c r="A11" s="170"/>
      <c r="B11" s="170"/>
      <c r="C11" s="170"/>
      <c r="D11" s="170"/>
      <c r="E11" s="97" t="s">
        <v>12</v>
      </c>
      <c r="F11" s="107"/>
      <c r="G11" s="102"/>
      <c r="H11" s="19"/>
      <c r="I11" s="157"/>
      <c r="J11" s="157"/>
      <c r="K11" s="157"/>
    </row>
    <row r="12" spans="1:11" s="98" customFormat="1" ht="17.25" customHeight="1">
      <c r="A12" s="170"/>
      <c r="B12" s="170"/>
      <c r="C12" s="170"/>
      <c r="D12" s="170"/>
      <c r="E12" s="97" t="s">
        <v>6</v>
      </c>
      <c r="F12" s="107"/>
      <c r="G12" s="102"/>
      <c r="H12" s="19"/>
      <c r="I12" s="157"/>
      <c r="J12" s="157"/>
      <c r="K12" s="157"/>
    </row>
    <row r="13" spans="1:11" s="98" customFormat="1" ht="27.75" customHeight="1">
      <c r="A13" s="170"/>
      <c r="B13" s="170"/>
      <c r="C13" s="170"/>
      <c r="D13" s="170"/>
      <c r="E13" s="20" t="s">
        <v>7</v>
      </c>
      <c r="F13" s="107"/>
      <c r="G13" s="102"/>
      <c r="H13" s="19"/>
      <c r="I13" s="157" t="s">
        <v>64</v>
      </c>
      <c r="J13" s="157"/>
      <c r="K13" s="157"/>
    </row>
    <row r="14" spans="1:11" s="98" customFormat="1" ht="17.25" customHeight="1">
      <c r="A14" s="170"/>
      <c r="B14" s="170"/>
      <c r="C14" s="170"/>
      <c r="D14" s="170"/>
      <c r="E14" s="20" t="s">
        <v>8</v>
      </c>
      <c r="F14" s="107"/>
      <c r="G14" s="103"/>
      <c r="H14" s="19"/>
      <c r="I14" s="157"/>
      <c r="J14" s="157"/>
      <c r="K14" s="157"/>
    </row>
    <row r="15" spans="1:11" s="98" customFormat="1" ht="17.25" customHeight="1">
      <c r="A15" s="170"/>
      <c r="B15" s="170"/>
      <c r="C15" s="170"/>
      <c r="D15" s="170"/>
      <c r="E15" s="20" t="s">
        <v>9</v>
      </c>
      <c r="F15" s="107"/>
      <c r="G15" s="104"/>
      <c r="H15" s="19"/>
      <c r="I15" s="157"/>
      <c r="J15" s="157"/>
      <c r="K15" s="157"/>
    </row>
    <row r="16" spans="1:11" s="98" customFormat="1" ht="17.25" customHeight="1">
      <c r="A16" s="170"/>
      <c r="B16" s="170"/>
      <c r="C16" s="170"/>
      <c r="D16" s="170"/>
      <c r="E16" s="20" t="s">
        <v>16</v>
      </c>
      <c r="F16" s="107"/>
      <c r="G16" s="20" t="s">
        <v>1</v>
      </c>
      <c r="H16" s="21"/>
      <c r="I16" s="158"/>
      <c r="J16" s="158"/>
      <c r="K16" s="158"/>
    </row>
    <row r="17" spans="1:11" s="98" customFormat="1" ht="17.25" customHeight="1">
      <c r="A17" s="170"/>
      <c r="B17" s="170"/>
      <c r="C17" s="170"/>
      <c r="D17" s="170"/>
      <c r="E17" s="20" t="s">
        <v>17</v>
      </c>
      <c r="F17" s="107"/>
      <c r="G17" s="20" t="s">
        <v>2</v>
      </c>
      <c r="H17" s="22"/>
      <c r="I17" s="158"/>
      <c r="J17" s="158"/>
      <c r="K17" s="158"/>
    </row>
    <row r="18" spans="1:11" s="98" customFormat="1" ht="17.25" customHeight="1">
      <c r="A18" s="170"/>
      <c r="B18" s="170"/>
      <c r="C18" s="170"/>
      <c r="D18" s="170"/>
      <c r="E18" s="20" t="s">
        <v>31</v>
      </c>
      <c r="F18" s="107"/>
      <c r="G18" s="20" t="s">
        <v>20</v>
      </c>
      <c r="H18" s="22"/>
      <c r="I18" s="157"/>
      <c r="J18" s="157"/>
      <c r="K18" s="157"/>
    </row>
    <row r="19" spans="1:11" s="98" customFormat="1" ht="17.25" customHeight="1">
      <c r="A19" s="170"/>
      <c r="B19" s="170"/>
      <c r="C19" s="170"/>
      <c r="D19" s="170"/>
      <c r="E19" s="23" t="s">
        <v>43</v>
      </c>
      <c r="F19" s="108"/>
      <c r="G19" s="20" t="s">
        <v>37</v>
      </c>
      <c r="H19" s="22"/>
      <c r="I19" s="157"/>
      <c r="J19" s="157"/>
      <c r="K19" s="157"/>
    </row>
    <row r="20" spans="1:11" s="98" customFormat="1" ht="17.25" customHeight="1">
      <c r="A20" s="170"/>
      <c r="B20" s="170"/>
      <c r="C20" s="170"/>
      <c r="D20" s="170"/>
      <c r="E20" s="23"/>
      <c r="F20" s="107"/>
      <c r="G20" s="173" t="s">
        <v>11</v>
      </c>
      <c r="H20" s="174"/>
      <c r="I20" s="174"/>
      <c r="J20" s="174"/>
      <c r="K20" s="174"/>
    </row>
    <row r="21" spans="1:11" s="98" customFormat="1" ht="16.5" customHeight="1">
      <c r="A21" s="170"/>
      <c r="B21" s="170"/>
      <c r="C21" s="170"/>
      <c r="D21" s="170"/>
      <c r="E21" s="23"/>
      <c r="F21" s="107"/>
      <c r="G21" s="174"/>
      <c r="H21" s="174"/>
      <c r="I21" s="174"/>
      <c r="J21" s="174"/>
      <c r="K21" s="174"/>
    </row>
    <row r="22" spans="1:11" s="98" customFormat="1" ht="16.5" customHeight="1">
      <c r="A22" s="170"/>
      <c r="B22" s="170"/>
      <c r="C22" s="170"/>
      <c r="D22" s="170"/>
      <c r="E22" s="23"/>
      <c r="F22" s="108"/>
      <c r="G22" s="174"/>
      <c r="H22" s="174"/>
      <c r="I22" s="174"/>
      <c r="J22" s="174"/>
      <c r="K22" s="174"/>
    </row>
    <row r="23" spans="1:11" s="98" customFormat="1" ht="16.5" customHeight="1">
      <c r="A23" s="170"/>
      <c r="B23" s="170"/>
      <c r="C23" s="170"/>
      <c r="D23" s="170"/>
      <c r="E23" s="23"/>
      <c r="F23" s="108"/>
      <c r="G23" s="174"/>
      <c r="H23" s="174"/>
      <c r="I23" s="174"/>
      <c r="J23" s="174"/>
      <c r="K23" s="174"/>
    </row>
    <row r="24" spans="1:11" s="98" customFormat="1" ht="15.75" customHeight="1">
      <c r="A24" s="170"/>
      <c r="B24" s="170"/>
      <c r="C24" s="170"/>
      <c r="D24" s="170"/>
      <c r="E24" s="23"/>
      <c r="F24" s="107"/>
      <c r="G24" s="174"/>
      <c r="H24" s="174"/>
      <c r="I24" s="174"/>
      <c r="J24" s="174"/>
      <c r="K24" s="174"/>
    </row>
    <row r="25" spans="1:11" s="98" customFormat="1" ht="15.75" customHeight="1" hidden="1">
      <c r="A25" s="171"/>
      <c r="B25" s="171"/>
      <c r="C25" s="171"/>
      <c r="D25" s="171"/>
      <c r="E25" s="23"/>
      <c r="F25" s="114"/>
      <c r="G25" s="175"/>
      <c r="H25" s="175"/>
      <c r="I25" s="175"/>
      <c r="J25" s="175"/>
      <c r="K25" s="175"/>
    </row>
    <row r="26" spans="1:11" ht="18" customHeight="1">
      <c r="A26" s="109"/>
      <c r="B26" s="109"/>
      <c r="C26" s="109"/>
      <c r="D26" s="110"/>
      <c r="E26" s="113"/>
      <c r="F26" s="24"/>
      <c r="G26" s="109"/>
      <c r="H26" s="110"/>
      <c r="I26" s="110"/>
      <c r="J26" s="109"/>
      <c r="K26" s="112"/>
    </row>
    <row r="27" spans="1:11" s="2" customFormat="1" ht="17.25" customHeight="1">
      <c r="A27" s="127" t="s">
        <v>47</v>
      </c>
      <c r="B27" s="128"/>
      <c r="C27" s="128"/>
      <c r="D27" s="129"/>
      <c r="E27" s="25" t="s">
        <v>10</v>
      </c>
      <c r="F27" s="115" t="s">
        <v>23</v>
      </c>
      <c r="G27" s="111" t="s">
        <v>24</v>
      </c>
      <c r="H27" s="130" t="s">
        <v>27</v>
      </c>
      <c r="I27" s="159"/>
      <c r="J27" s="159"/>
      <c r="K27" s="159"/>
    </row>
    <row r="28" spans="1:11" s="2" customFormat="1" ht="17.25" customHeight="1">
      <c r="A28" s="134"/>
      <c r="B28" s="135"/>
      <c r="C28" s="135"/>
      <c r="D28" s="136"/>
      <c r="E28" s="28" t="s">
        <v>22</v>
      </c>
      <c r="F28" s="29" t="s">
        <v>51</v>
      </c>
      <c r="G28" s="27" t="s">
        <v>52</v>
      </c>
      <c r="H28" s="30" t="s">
        <v>33</v>
      </c>
      <c r="I28" s="30" t="s">
        <v>34</v>
      </c>
      <c r="J28" s="30" t="s">
        <v>53</v>
      </c>
      <c r="K28" s="30" t="s">
        <v>54</v>
      </c>
    </row>
    <row r="29" spans="1:11" s="2" customFormat="1" ht="17.25" customHeight="1" thickBot="1">
      <c r="A29" s="31"/>
      <c r="B29" s="32"/>
      <c r="C29" s="105" t="s">
        <v>28</v>
      </c>
      <c r="D29" s="33" t="s">
        <v>21</v>
      </c>
      <c r="E29" s="34">
        <v>1</v>
      </c>
      <c r="F29" s="35">
        <v>2</v>
      </c>
      <c r="G29" s="33">
        <v>3</v>
      </c>
      <c r="H29" s="34">
        <v>4</v>
      </c>
      <c r="I29" s="34">
        <v>5</v>
      </c>
      <c r="J29" s="34">
        <v>6</v>
      </c>
      <c r="K29" s="34">
        <v>7</v>
      </c>
    </row>
    <row r="30" spans="1:11" s="2" customFormat="1" ht="17.25" customHeight="1" thickTop="1">
      <c r="A30" s="151"/>
      <c r="B30" s="153"/>
      <c r="C30" s="7"/>
      <c r="D30" s="56" t="s">
        <v>49</v>
      </c>
      <c r="E30" s="38"/>
      <c r="F30" s="39"/>
      <c r="G30" s="40"/>
      <c r="H30" s="124"/>
      <c r="I30" s="39"/>
      <c r="J30" s="39"/>
      <c r="K30" s="41"/>
    </row>
    <row r="31" spans="1:11" s="2" customFormat="1" ht="39.75" customHeight="1">
      <c r="A31" s="151"/>
      <c r="B31" s="153"/>
      <c r="C31" s="57" t="s">
        <v>48</v>
      </c>
      <c r="D31" s="83" t="s">
        <v>56</v>
      </c>
      <c r="E31" s="87">
        <f>SUM(F31:H31)</f>
        <v>2440000</v>
      </c>
      <c r="F31" s="39"/>
      <c r="G31" s="85"/>
      <c r="H31" s="87">
        <v>2440000</v>
      </c>
      <c r="I31" s="87"/>
      <c r="J31" s="39"/>
      <c r="K31" s="117"/>
    </row>
    <row r="32" spans="1:11" s="2" customFormat="1" ht="50.25" customHeight="1">
      <c r="A32" s="151"/>
      <c r="B32" s="153"/>
      <c r="C32" s="57" t="s">
        <v>48</v>
      </c>
      <c r="D32" s="83" t="s">
        <v>57</v>
      </c>
      <c r="E32" s="86">
        <f>SUM(H32)</f>
        <v>6710000</v>
      </c>
      <c r="F32" s="39"/>
      <c r="G32" s="85"/>
      <c r="H32" s="87">
        <v>6710000</v>
      </c>
      <c r="I32" s="86"/>
      <c r="J32" s="39"/>
      <c r="K32" s="117"/>
    </row>
    <row r="33" spans="1:11" s="2" customFormat="1" ht="49.5" customHeight="1">
      <c r="A33" s="151"/>
      <c r="B33" s="153"/>
      <c r="C33" s="89" t="s">
        <v>48</v>
      </c>
      <c r="D33" s="83" t="s">
        <v>58</v>
      </c>
      <c r="E33" s="86">
        <f>SUM(H33)</f>
        <v>103700000</v>
      </c>
      <c r="F33" s="122"/>
      <c r="G33" s="123"/>
      <c r="H33" s="87">
        <v>103700000</v>
      </c>
      <c r="I33" s="86"/>
      <c r="J33" s="122"/>
      <c r="K33" s="117"/>
    </row>
    <row r="34" spans="1:11" s="2" customFormat="1" ht="41.25" customHeight="1">
      <c r="A34" s="151"/>
      <c r="B34" s="153"/>
      <c r="C34" s="89"/>
      <c r="D34" s="116" t="s">
        <v>50</v>
      </c>
      <c r="E34" s="86"/>
      <c r="F34" s="122"/>
      <c r="G34" s="123"/>
      <c r="H34" s="87"/>
      <c r="I34" s="86"/>
      <c r="J34" s="122"/>
      <c r="K34" s="117"/>
    </row>
    <row r="35" spans="1:11" s="63" customFormat="1" ht="53.25" customHeight="1">
      <c r="A35" s="151"/>
      <c r="B35" s="153"/>
      <c r="C35" s="57" t="s">
        <v>48</v>
      </c>
      <c r="D35" s="83" t="s">
        <v>65</v>
      </c>
      <c r="E35" s="88">
        <v>180890.34</v>
      </c>
      <c r="F35" s="59"/>
      <c r="G35" s="60"/>
      <c r="H35" s="125">
        <f>E35</f>
        <v>180890.34</v>
      </c>
      <c r="I35" s="88"/>
      <c r="J35" s="61"/>
      <c r="K35" s="62"/>
    </row>
    <row r="36" spans="1:11" s="63" customFormat="1" ht="49.5" customHeight="1">
      <c r="A36" s="151"/>
      <c r="B36" s="153"/>
      <c r="C36" s="57" t="s">
        <v>48</v>
      </c>
      <c r="D36" s="83" t="s">
        <v>66</v>
      </c>
      <c r="E36" s="88">
        <v>946495.95</v>
      </c>
      <c r="F36" s="59"/>
      <c r="G36" s="60"/>
      <c r="H36" s="125">
        <f>E36</f>
        <v>946495.95</v>
      </c>
      <c r="I36" s="88"/>
      <c r="J36" s="59"/>
      <c r="K36" s="62"/>
    </row>
    <row r="37" spans="1:11" s="63" customFormat="1" ht="33" customHeight="1">
      <c r="A37" s="151"/>
      <c r="B37" s="153"/>
      <c r="C37" s="57" t="s">
        <v>48</v>
      </c>
      <c r="D37" s="83" t="s">
        <v>67</v>
      </c>
      <c r="E37" s="88">
        <v>103700</v>
      </c>
      <c r="F37" s="59"/>
      <c r="G37" s="60"/>
      <c r="H37" s="125">
        <f>E37</f>
        <v>103700</v>
      </c>
      <c r="I37" s="88"/>
      <c r="J37" s="59"/>
      <c r="K37" s="62"/>
    </row>
    <row r="38" spans="1:11" s="63" customFormat="1" ht="39.75" customHeight="1" thickBot="1">
      <c r="A38" s="151"/>
      <c r="B38" s="153"/>
      <c r="C38" s="57" t="s">
        <v>48</v>
      </c>
      <c r="D38" s="84" t="s">
        <v>68</v>
      </c>
      <c r="E38" s="88">
        <v>280163.71</v>
      </c>
      <c r="F38" s="59"/>
      <c r="G38" s="60"/>
      <c r="H38" s="125">
        <f>E38</f>
        <v>280163.71</v>
      </c>
      <c r="I38" s="88"/>
      <c r="J38" s="61"/>
      <c r="K38" s="62"/>
    </row>
    <row r="39" spans="1:256" s="91" customFormat="1" ht="17.25" customHeight="1" thickBot="1" thickTop="1">
      <c r="A39" s="152"/>
      <c r="B39" s="154"/>
      <c r="C39" s="155" t="s">
        <v>30</v>
      </c>
      <c r="D39" s="156"/>
      <c r="E39" s="118">
        <f>SUM(E31:E38)</f>
        <v>114361250</v>
      </c>
      <c r="F39" s="119">
        <f>SUM(F35:F38)</f>
        <v>0</v>
      </c>
      <c r="G39" s="119">
        <f>SUM(G35:G38)</f>
        <v>0</v>
      </c>
      <c r="H39" s="126">
        <f>SUM(H31:H38)</f>
        <v>114361250</v>
      </c>
      <c r="I39" s="118"/>
      <c r="J39" s="119">
        <f aca="true" t="shared" si="0" ref="J39:BU39">SUM(J35:J38)</f>
        <v>0</v>
      </c>
      <c r="K39" s="119">
        <f t="shared" si="0"/>
        <v>0</v>
      </c>
      <c r="L39" s="90">
        <f t="shared" si="0"/>
        <v>0</v>
      </c>
      <c r="M39" s="90">
        <f t="shared" si="0"/>
        <v>0</v>
      </c>
      <c r="N39" s="90">
        <f t="shared" si="0"/>
        <v>0</v>
      </c>
      <c r="O39" s="90">
        <f t="shared" si="0"/>
        <v>0</v>
      </c>
      <c r="P39" s="90">
        <f t="shared" si="0"/>
        <v>0</v>
      </c>
      <c r="Q39" s="90">
        <f t="shared" si="0"/>
        <v>0</v>
      </c>
      <c r="R39" s="90">
        <f t="shared" si="0"/>
        <v>0</v>
      </c>
      <c r="S39" s="90">
        <f t="shared" si="0"/>
        <v>0</v>
      </c>
      <c r="T39" s="90">
        <f t="shared" si="0"/>
        <v>0</v>
      </c>
      <c r="U39" s="90">
        <f t="shared" si="0"/>
        <v>0</v>
      </c>
      <c r="V39" s="90">
        <f t="shared" si="0"/>
        <v>0</v>
      </c>
      <c r="W39" s="90">
        <f t="shared" si="0"/>
        <v>0</v>
      </c>
      <c r="X39" s="90">
        <f t="shared" si="0"/>
        <v>0</v>
      </c>
      <c r="Y39" s="90">
        <f t="shared" si="0"/>
        <v>0</v>
      </c>
      <c r="Z39" s="90">
        <f t="shared" si="0"/>
        <v>0</v>
      </c>
      <c r="AA39" s="90">
        <f t="shared" si="0"/>
        <v>0</v>
      </c>
      <c r="AB39" s="90">
        <f t="shared" si="0"/>
        <v>0</v>
      </c>
      <c r="AC39" s="90">
        <f t="shared" si="0"/>
        <v>0</v>
      </c>
      <c r="AD39" s="90">
        <f t="shared" si="0"/>
        <v>0</v>
      </c>
      <c r="AE39" s="90">
        <f t="shared" si="0"/>
        <v>0</v>
      </c>
      <c r="AF39" s="90">
        <f t="shared" si="0"/>
        <v>0</v>
      </c>
      <c r="AG39" s="90">
        <f t="shared" si="0"/>
        <v>0</v>
      </c>
      <c r="AH39" s="90">
        <f t="shared" si="0"/>
        <v>0</v>
      </c>
      <c r="AI39" s="90">
        <f t="shared" si="0"/>
        <v>0</v>
      </c>
      <c r="AJ39" s="90">
        <f t="shared" si="0"/>
        <v>0</v>
      </c>
      <c r="AK39" s="90">
        <f t="shared" si="0"/>
        <v>0</v>
      </c>
      <c r="AL39" s="90">
        <f t="shared" si="0"/>
        <v>0</v>
      </c>
      <c r="AM39" s="90">
        <f t="shared" si="0"/>
        <v>0</v>
      </c>
      <c r="AN39" s="90">
        <f t="shared" si="0"/>
        <v>0</v>
      </c>
      <c r="AO39" s="90">
        <f t="shared" si="0"/>
        <v>0</v>
      </c>
      <c r="AP39" s="90">
        <f t="shared" si="0"/>
        <v>0</v>
      </c>
      <c r="AQ39" s="90">
        <f t="shared" si="0"/>
        <v>0</v>
      </c>
      <c r="AR39" s="90">
        <f t="shared" si="0"/>
        <v>0</v>
      </c>
      <c r="AS39" s="90">
        <f t="shared" si="0"/>
        <v>0</v>
      </c>
      <c r="AT39" s="90">
        <f t="shared" si="0"/>
        <v>0</v>
      </c>
      <c r="AU39" s="90">
        <f t="shared" si="0"/>
        <v>0</v>
      </c>
      <c r="AV39" s="90">
        <f t="shared" si="0"/>
        <v>0</v>
      </c>
      <c r="AW39" s="90">
        <f t="shared" si="0"/>
        <v>0</v>
      </c>
      <c r="AX39" s="90">
        <f t="shared" si="0"/>
        <v>0</v>
      </c>
      <c r="AY39" s="90">
        <f t="shared" si="0"/>
        <v>0</v>
      </c>
      <c r="AZ39" s="90">
        <f t="shared" si="0"/>
        <v>0</v>
      </c>
      <c r="BA39" s="90">
        <f t="shared" si="0"/>
        <v>0</v>
      </c>
      <c r="BB39" s="90">
        <f t="shared" si="0"/>
        <v>0</v>
      </c>
      <c r="BC39" s="90">
        <f t="shared" si="0"/>
        <v>0</v>
      </c>
      <c r="BD39" s="90">
        <f t="shared" si="0"/>
        <v>0</v>
      </c>
      <c r="BE39" s="90">
        <f t="shared" si="0"/>
        <v>0</v>
      </c>
      <c r="BF39" s="90">
        <f t="shared" si="0"/>
        <v>0</v>
      </c>
      <c r="BG39" s="90">
        <f t="shared" si="0"/>
        <v>0</v>
      </c>
      <c r="BH39" s="90">
        <f t="shared" si="0"/>
        <v>0</v>
      </c>
      <c r="BI39" s="90">
        <f t="shared" si="0"/>
        <v>0</v>
      </c>
      <c r="BJ39" s="90">
        <f t="shared" si="0"/>
        <v>0</v>
      </c>
      <c r="BK39" s="90">
        <f t="shared" si="0"/>
        <v>0</v>
      </c>
      <c r="BL39" s="90">
        <f t="shared" si="0"/>
        <v>0</v>
      </c>
      <c r="BM39" s="90">
        <f t="shared" si="0"/>
        <v>0</v>
      </c>
      <c r="BN39" s="90">
        <f t="shared" si="0"/>
        <v>0</v>
      </c>
      <c r="BO39" s="90">
        <f t="shared" si="0"/>
        <v>0</v>
      </c>
      <c r="BP39" s="90">
        <f t="shared" si="0"/>
        <v>0</v>
      </c>
      <c r="BQ39" s="90">
        <f t="shared" si="0"/>
        <v>0</v>
      </c>
      <c r="BR39" s="90">
        <f t="shared" si="0"/>
        <v>0</v>
      </c>
      <c r="BS39" s="90">
        <f t="shared" si="0"/>
        <v>0</v>
      </c>
      <c r="BT39" s="90">
        <f t="shared" si="0"/>
        <v>0</v>
      </c>
      <c r="BU39" s="90">
        <f t="shared" si="0"/>
        <v>0</v>
      </c>
      <c r="BV39" s="90">
        <f aca="true" t="shared" si="1" ref="BV39:EG39">SUM(BV35:BV38)</f>
        <v>0</v>
      </c>
      <c r="BW39" s="90">
        <f t="shared" si="1"/>
        <v>0</v>
      </c>
      <c r="BX39" s="90">
        <f t="shared" si="1"/>
        <v>0</v>
      </c>
      <c r="BY39" s="90">
        <f t="shared" si="1"/>
        <v>0</v>
      </c>
      <c r="BZ39" s="90">
        <f t="shared" si="1"/>
        <v>0</v>
      </c>
      <c r="CA39" s="90">
        <f t="shared" si="1"/>
        <v>0</v>
      </c>
      <c r="CB39" s="90">
        <f t="shared" si="1"/>
        <v>0</v>
      </c>
      <c r="CC39" s="90">
        <f t="shared" si="1"/>
        <v>0</v>
      </c>
      <c r="CD39" s="90">
        <f t="shared" si="1"/>
        <v>0</v>
      </c>
      <c r="CE39" s="90">
        <f t="shared" si="1"/>
        <v>0</v>
      </c>
      <c r="CF39" s="90">
        <f t="shared" si="1"/>
        <v>0</v>
      </c>
      <c r="CG39" s="90">
        <f t="shared" si="1"/>
        <v>0</v>
      </c>
      <c r="CH39" s="90">
        <f t="shared" si="1"/>
        <v>0</v>
      </c>
      <c r="CI39" s="90">
        <f t="shared" si="1"/>
        <v>0</v>
      </c>
      <c r="CJ39" s="90">
        <f t="shared" si="1"/>
        <v>0</v>
      </c>
      <c r="CK39" s="90">
        <f t="shared" si="1"/>
        <v>0</v>
      </c>
      <c r="CL39" s="90">
        <f t="shared" si="1"/>
        <v>0</v>
      </c>
      <c r="CM39" s="90">
        <f t="shared" si="1"/>
        <v>0</v>
      </c>
      <c r="CN39" s="90">
        <f t="shared" si="1"/>
        <v>0</v>
      </c>
      <c r="CO39" s="90">
        <f t="shared" si="1"/>
        <v>0</v>
      </c>
      <c r="CP39" s="90">
        <f t="shared" si="1"/>
        <v>0</v>
      </c>
      <c r="CQ39" s="90">
        <f t="shared" si="1"/>
        <v>0</v>
      </c>
      <c r="CR39" s="90">
        <f t="shared" si="1"/>
        <v>0</v>
      </c>
      <c r="CS39" s="90">
        <f t="shared" si="1"/>
        <v>0</v>
      </c>
      <c r="CT39" s="90">
        <f t="shared" si="1"/>
        <v>0</v>
      </c>
      <c r="CU39" s="90">
        <f t="shared" si="1"/>
        <v>0</v>
      </c>
      <c r="CV39" s="90">
        <f t="shared" si="1"/>
        <v>0</v>
      </c>
      <c r="CW39" s="90">
        <f t="shared" si="1"/>
        <v>0</v>
      </c>
      <c r="CX39" s="90">
        <f t="shared" si="1"/>
        <v>0</v>
      </c>
      <c r="CY39" s="90">
        <f t="shared" si="1"/>
        <v>0</v>
      </c>
      <c r="CZ39" s="90">
        <f t="shared" si="1"/>
        <v>0</v>
      </c>
      <c r="DA39" s="90">
        <f t="shared" si="1"/>
        <v>0</v>
      </c>
      <c r="DB39" s="90">
        <f t="shared" si="1"/>
        <v>0</v>
      </c>
      <c r="DC39" s="90">
        <f t="shared" si="1"/>
        <v>0</v>
      </c>
      <c r="DD39" s="90">
        <f t="shared" si="1"/>
        <v>0</v>
      </c>
      <c r="DE39" s="90">
        <f t="shared" si="1"/>
        <v>0</v>
      </c>
      <c r="DF39" s="90">
        <f t="shared" si="1"/>
        <v>0</v>
      </c>
      <c r="DG39" s="90">
        <f t="shared" si="1"/>
        <v>0</v>
      </c>
      <c r="DH39" s="90">
        <f t="shared" si="1"/>
        <v>0</v>
      </c>
      <c r="DI39" s="90">
        <f t="shared" si="1"/>
        <v>0</v>
      </c>
      <c r="DJ39" s="90">
        <f t="shared" si="1"/>
        <v>0</v>
      </c>
      <c r="DK39" s="90">
        <f t="shared" si="1"/>
        <v>0</v>
      </c>
      <c r="DL39" s="90">
        <f t="shared" si="1"/>
        <v>0</v>
      </c>
      <c r="DM39" s="90">
        <f t="shared" si="1"/>
        <v>0</v>
      </c>
      <c r="DN39" s="90">
        <f t="shared" si="1"/>
        <v>0</v>
      </c>
      <c r="DO39" s="90">
        <f t="shared" si="1"/>
        <v>0</v>
      </c>
      <c r="DP39" s="90">
        <f t="shared" si="1"/>
        <v>0</v>
      </c>
      <c r="DQ39" s="90">
        <f t="shared" si="1"/>
        <v>0</v>
      </c>
      <c r="DR39" s="90">
        <f t="shared" si="1"/>
        <v>0</v>
      </c>
      <c r="DS39" s="90">
        <f t="shared" si="1"/>
        <v>0</v>
      </c>
      <c r="DT39" s="90">
        <f t="shared" si="1"/>
        <v>0</v>
      </c>
      <c r="DU39" s="90">
        <f t="shared" si="1"/>
        <v>0</v>
      </c>
      <c r="DV39" s="90">
        <f t="shared" si="1"/>
        <v>0</v>
      </c>
      <c r="DW39" s="90">
        <f t="shared" si="1"/>
        <v>0</v>
      </c>
      <c r="DX39" s="90">
        <f t="shared" si="1"/>
        <v>0</v>
      </c>
      <c r="DY39" s="90">
        <f t="shared" si="1"/>
        <v>0</v>
      </c>
      <c r="DZ39" s="90">
        <f t="shared" si="1"/>
        <v>0</v>
      </c>
      <c r="EA39" s="90">
        <f t="shared" si="1"/>
        <v>0</v>
      </c>
      <c r="EB39" s="90">
        <f t="shared" si="1"/>
        <v>0</v>
      </c>
      <c r="EC39" s="90">
        <f t="shared" si="1"/>
        <v>0</v>
      </c>
      <c r="ED39" s="90">
        <f t="shared" si="1"/>
        <v>0</v>
      </c>
      <c r="EE39" s="90">
        <f t="shared" si="1"/>
        <v>0</v>
      </c>
      <c r="EF39" s="90">
        <f t="shared" si="1"/>
        <v>0</v>
      </c>
      <c r="EG39" s="90">
        <f t="shared" si="1"/>
        <v>0</v>
      </c>
      <c r="EH39" s="90">
        <f aca="true" t="shared" si="2" ref="EH39:GS39">SUM(EH35:EH38)</f>
        <v>0</v>
      </c>
      <c r="EI39" s="90">
        <f t="shared" si="2"/>
        <v>0</v>
      </c>
      <c r="EJ39" s="90">
        <f t="shared" si="2"/>
        <v>0</v>
      </c>
      <c r="EK39" s="90">
        <f t="shared" si="2"/>
        <v>0</v>
      </c>
      <c r="EL39" s="90">
        <f t="shared" si="2"/>
        <v>0</v>
      </c>
      <c r="EM39" s="90">
        <f t="shared" si="2"/>
        <v>0</v>
      </c>
      <c r="EN39" s="90">
        <f t="shared" si="2"/>
        <v>0</v>
      </c>
      <c r="EO39" s="90">
        <f t="shared" si="2"/>
        <v>0</v>
      </c>
      <c r="EP39" s="90">
        <f t="shared" si="2"/>
        <v>0</v>
      </c>
      <c r="EQ39" s="90">
        <f t="shared" si="2"/>
        <v>0</v>
      </c>
      <c r="ER39" s="90">
        <f t="shared" si="2"/>
        <v>0</v>
      </c>
      <c r="ES39" s="90">
        <f t="shared" si="2"/>
        <v>0</v>
      </c>
      <c r="ET39" s="90">
        <f t="shared" si="2"/>
        <v>0</v>
      </c>
      <c r="EU39" s="90">
        <f t="shared" si="2"/>
        <v>0</v>
      </c>
      <c r="EV39" s="90">
        <f t="shared" si="2"/>
        <v>0</v>
      </c>
      <c r="EW39" s="90">
        <f t="shared" si="2"/>
        <v>0</v>
      </c>
      <c r="EX39" s="90">
        <f t="shared" si="2"/>
        <v>0</v>
      </c>
      <c r="EY39" s="90">
        <f t="shared" si="2"/>
        <v>0</v>
      </c>
      <c r="EZ39" s="90">
        <f t="shared" si="2"/>
        <v>0</v>
      </c>
      <c r="FA39" s="90">
        <f t="shared" si="2"/>
        <v>0</v>
      </c>
      <c r="FB39" s="90">
        <f t="shared" si="2"/>
        <v>0</v>
      </c>
      <c r="FC39" s="90">
        <f t="shared" si="2"/>
        <v>0</v>
      </c>
      <c r="FD39" s="90">
        <f t="shared" si="2"/>
        <v>0</v>
      </c>
      <c r="FE39" s="90">
        <f t="shared" si="2"/>
        <v>0</v>
      </c>
      <c r="FF39" s="90">
        <f t="shared" si="2"/>
        <v>0</v>
      </c>
      <c r="FG39" s="90">
        <f t="shared" si="2"/>
        <v>0</v>
      </c>
      <c r="FH39" s="90">
        <f t="shared" si="2"/>
        <v>0</v>
      </c>
      <c r="FI39" s="90">
        <f t="shared" si="2"/>
        <v>0</v>
      </c>
      <c r="FJ39" s="90">
        <f t="shared" si="2"/>
        <v>0</v>
      </c>
      <c r="FK39" s="90">
        <f t="shared" si="2"/>
        <v>0</v>
      </c>
      <c r="FL39" s="90">
        <f t="shared" si="2"/>
        <v>0</v>
      </c>
      <c r="FM39" s="90">
        <f t="shared" si="2"/>
        <v>0</v>
      </c>
      <c r="FN39" s="90">
        <f t="shared" si="2"/>
        <v>0</v>
      </c>
      <c r="FO39" s="90">
        <f t="shared" si="2"/>
        <v>0</v>
      </c>
      <c r="FP39" s="90">
        <f t="shared" si="2"/>
        <v>0</v>
      </c>
      <c r="FQ39" s="90">
        <f t="shared" si="2"/>
        <v>0</v>
      </c>
      <c r="FR39" s="90">
        <f t="shared" si="2"/>
        <v>0</v>
      </c>
      <c r="FS39" s="90">
        <f t="shared" si="2"/>
        <v>0</v>
      </c>
      <c r="FT39" s="90">
        <f t="shared" si="2"/>
        <v>0</v>
      </c>
      <c r="FU39" s="90">
        <f t="shared" si="2"/>
        <v>0</v>
      </c>
      <c r="FV39" s="90">
        <f t="shared" si="2"/>
        <v>0</v>
      </c>
      <c r="FW39" s="90">
        <f t="shared" si="2"/>
        <v>0</v>
      </c>
      <c r="FX39" s="90">
        <f t="shared" si="2"/>
        <v>0</v>
      </c>
      <c r="FY39" s="90">
        <f t="shared" si="2"/>
        <v>0</v>
      </c>
      <c r="FZ39" s="90">
        <f t="shared" si="2"/>
        <v>0</v>
      </c>
      <c r="GA39" s="90">
        <f t="shared" si="2"/>
        <v>0</v>
      </c>
      <c r="GB39" s="90">
        <f t="shared" si="2"/>
        <v>0</v>
      </c>
      <c r="GC39" s="90">
        <f t="shared" si="2"/>
        <v>0</v>
      </c>
      <c r="GD39" s="90">
        <f t="shared" si="2"/>
        <v>0</v>
      </c>
      <c r="GE39" s="90">
        <f t="shared" si="2"/>
        <v>0</v>
      </c>
      <c r="GF39" s="90">
        <f t="shared" si="2"/>
        <v>0</v>
      </c>
      <c r="GG39" s="90">
        <f t="shared" si="2"/>
        <v>0</v>
      </c>
      <c r="GH39" s="90">
        <f t="shared" si="2"/>
        <v>0</v>
      </c>
      <c r="GI39" s="90">
        <f t="shared" si="2"/>
        <v>0</v>
      </c>
      <c r="GJ39" s="90">
        <f t="shared" si="2"/>
        <v>0</v>
      </c>
      <c r="GK39" s="90">
        <f t="shared" si="2"/>
        <v>0</v>
      </c>
      <c r="GL39" s="90">
        <f t="shared" si="2"/>
        <v>0</v>
      </c>
      <c r="GM39" s="90">
        <f t="shared" si="2"/>
        <v>0</v>
      </c>
      <c r="GN39" s="90">
        <f t="shared" si="2"/>
        <v>0</v>
      </c>
      <c r="GO39" s="90">
        <f t="shared" si="2"/>
        <v>0</v>
      </c>
      <c r="GP39" s="90">
        <f t="shared" si="2"/>
        <v>0</v>
      </c>
      <c r="GQ39" s="90">
        <f t="shared" si="2"/>
        <v>0</v>
      </c>
      <c r="GR39" s="90">
        <f t="shared" si="2"/>
        <v>0</v>
      </c>
      <c r="GS39" s="90">
        <f t="shared" si="2"/>
        <v>0</v>
      </c>
      <c r="GT39" s="90">
        <f aca="true" t="shared" si="3" ref="GT39:IV39">SUM(GT35:GT38)</f>
        <v>0</v>
      </c>
      <c r="GU39" s="90">
        <f t="shared" si="3"/>
        <v>0</v>
      </c>
      <c r="GV39" s="90">
        <f t="shared" si="3"/>
        <v>0</v>
      </c>
      <c r="GW39" s="90">
        <f t="shared" si="3"/>
        <v>0</v>
      </c>
      <c r="GX39" s="90">
        <f t="shared" si="3"/>
        <v>0</v>
      </c>
      <c r="GY39" s="90">
        <f t="shared" si="3"/>
        <v>0</v>
      </c>
      <c r="GZ39" s="90">
        <f t="shared" si="3"/>
        <v>0</v>
      </c>
      <c r="HA39" s="90">
        <f t="shared" si="3"/>
        <v>0</v>
      </c>
      <c r="HB39" s="90">
        <f t="shared" si="3"/>
        <v>0</v>
      </c>
      <c r="HC39" s="90">
        <f t="shared" si="3"/>
        <v>0</v>
      </c>
      <c r="HD39" s="90">
        <f t="shared" si="3"/>
        <v>0</v>
      </c>
      <c r="HE39" s="90">
        <f t="shared" si="3"/>
        <v>0</v>
      </c>
      <c r="HF39" s="90">
        <f t="shared" si="3"/>
        <v>0</v>
      </c>
      <c r="HG39" s="90">
        <f t="shared" si="3"/>
        <v>0</v>
      </c>
      <c r="HH39" s="90">
        <f t="shared" si="3"/>
        <v>0</v>
      </c>
      <c r="HI39" s="90">
        <f t="shared" si="3"/>
        <v>0</v>
      </c>
      <c r="HJ39" s="90">
        <f t="shared" si="3"/>
        <v>0</v>
      </c>
      <c r="HK39" s="90">
        <f t="shared" si="3"/>
        <v>0</v>
      </c>
      <c r="HL39" s="90">
        <f t="shared" si="3"/>
        <v>0</v>
      </c>
      <c r="HM39" s="90">
        <f t="shared" si="3"/>
        <v>0</v>
      </c>
      <c r="HN39" s="90">
        <f t="shared" si="3"/>
        <v>0</v>
      </c>
      <c r="HO39" s="90">
        <f t="shared" si="3"/>
        <v>0</v>
      </c>
      <c r="HP39" s="90">
        <f t="shared" si="3"/>
        <v>0</v>
      </c>
      <c r="HQ39" s="90">
        <f t="shared" si="3"/>
        <v>0</v>
      </c>
      <c r="HR39" s="90">
        <f t="shared" si="3"/>
        <v>0</v>
      </c>
      <c r="HS39" s="90">
        <f t="shared" si="3"/>
        <v>0</v>
      </c>
      <c r="HT39" s="90">
        <f t="shared" si="3"/>
        <v>0</v>
      </c>
      <c r="HU39" s="90">
        <f t="shared" si="3"/>
        <v>0</v>
      </c>
      <c r="HV39" s="90">
        <f t="shared" si="3"/>
        <v>0</v>
      </c>
      <c r="HW39" s="90">
        <f t="shared" si="3"/>
        <v>0</v>
      </c>
      <c r="HX39" s="90">
        <f t="shared" si="3"/>
        <v>0</v>
      </c>
      <c r="HY39" s="90">
        <f t="shared" si="3"/>
        <v>0</v>
      </c>
      <c r="HZ39" s="90">
        <f t="shared" si="3"/>
        <v>0</v>
      </c>
      <c r="IA39" s="90">
        <f t="shared" si="3"/>
        <v>0</v>
      </c>
      <c r="IB39" s="90">
        <f t="shared" si="3"/>
        <v>0</v>
      </c>
      <c r="IC39" s="90">
        <f t="shared" si="3"/>
        <v>0</v>
      </c>
      <c r="ID39" s="90">
        <f t="shared" si="3"/>
        <v>0</v>
      </c>
      <c r="IE39" s="90">
        <f t="shared" si="3"/>
        <v>0</v>
      </c>
      <c r="IF39" s="90">
        <f t="shared" si="3"/>
        <v>0</v>
      </c>
      <c r="IG39" s="90">
        <f t="shared" si="3"/>
        <v>0</v>
      </c>
      <c r="IH39" s="90">
        <f t="shared" si="3"/>
        <v>0</v>
      </c>
      <c r="II39" s="90">
        <f t="shared" si="3"/>
        <v>0</v>
      </c>
      <c r="IJ39" s="90">
        <f t="shared" si="3"/>
        <v>0</v>
      </c>
      <c r="IK39" s="90">
        <f t="shared" si="3"/>
        <v>0</v>
      </c>
      <c r="IL39" s="90">
        <f t="shared" si="3"/>
        <v>0</v>
      </c>
      <c r="IM39" s="90">
        <f t="shared" si="3"/>
        <v>0</v>
      </c>
      <c r="IN39" s="90">
        <f t="shared" si="3"/>
        <v>0</v>
      </c>
      <c r="IO39" s="90">
        <f t="shared" si="3"/>
        <v>0</v>
      </c>
      <c r="IP39" s="90">
        <f t="shared" si="3"/>
        <v>0</v>
      </c>
      <c r="IQ39" s="90">
        <f t="shared" si="3"/>
        <v>0</v>
      </c>
      <c r="IR39" s="90">
        <f t="shared" si="3"/>
        <v>0</v>
      </c>
      <c r="IS39" s="90">
        <f t="shared" si="3"/>
        <v>0</v>
      </c>
      <c r="IT39" s="90">
        <f t="shared" si="3"/>
        <v>0</v>
      </c>
      <c r="IU39" s="90">
        <f t="shared" si="3"/>
        <v>0</v>
      </c>
      <c r="IV39" s="90">
        <f t="shared" si="3"/>
        <v>0</v>
      </c>
    </row>
    <row r="40" spans="1:11" s="2" customFormat="1" ht="17.25" customHeight="1" thickTop="1">
      <c r="A40" s="36"/>
      <c r="B40" s="8"/>
      <c r="C40" s="42"/>
      <c r="D40" s="42"/>
      <c r="E40" s="44"/>
      <c r="F40" s="44"/>
      <c r="G40" s="48"/>
      <c r="H40" s="44"/>
      <c r="I40" s="44"/>
      <c r="J40" s="44"/>
      <c r="K40" s="44"/>
    </row>
    <row r="41" spans="1:11" s="2" customFormat="1" ht="17.25" customHeight="1">
      <c r="A41" s="131" t="s">
        <v>29</v>
      </c>
      <c r="B41" s="132"/>
      <c r="C41" s="132"/>
      <c r="D41" s="133"/>
      <c r="E41" s="25" t="s">
        <v>10</v>
      </c>
      <c r="F41" s="26" t="s">
        <v>23</v>
      </c>
      <c r="G41" s="121" t="s">
        <v>24</v>
      </c>
      <c r="H41" s="137" t="s">
        <v>27</v>
      </c>
      <c r="I41" s="138"/>
      <c r="J41" s="138"/>
      <c r="K41" s="139"/>
    </row>
    <row r="42" spans="1:11" s="2" customFormat="1" ht="17.25" customHeight="1">
      <c r="A42" s="134"/>
      <c r="B42" s="135"/>
      <c r="C42" s="135"/>
      <c r="D42" s="136"/>
      <c r="E42" s="28" t="s">
        <v>22</v>
      </c>
      <c r="F42" s="29" t="s">
        <v>51</v>
      </c>
      <c r="G42" s="27" t="s">
        <v>52</v>
      </c>
      <c r="H42" s="30" t="s">
        <v>33</v>
      </c>
      <c r="I42" s="30" t="s">
        <v>34</v>
      </c>
      <c r="J42" s="30" t="s">
        <v>53</v>
      </c>
      <c r="K42" s="30" t="s">
        <v>54</v>
      </c>
    </row>
    <row r="43" spans="1:11" s="2" customFormat="1" ht="17.25" customHeight="1" thickBot="1">
      <c r="A43" s="31"/>
      <c r="B43" s="32"/>
      <c r="C43" s="31" t="s">
        <v>28</v>
      </c>
      <c r="D43" s="33" t="s">
        <v>21</v>
      </c>
      <c r="E43" s="34">
        <v>1</v>
      </c>
      <c r="F43" s="35">
        <v>2</v>
      </c>
      <c r="G43" s="33">
        <v>3</v>
      </c>
      <c r="H43" s="34">
        <v>4</v>
      </c>
      <c r="I43" s="34">
        <v>5</v>
      </c>
      <c r="J43" s="34">
        <v>6</v>
      </c>
      <c r="K43" s="34">
        <v>7</v>
      </c>
    </row>
    <row r="44" spans="1:11" s="2" customFormat="1" ht="17.25" customHeight="1" thickTop="1">
      <c r="A44" s="151" t="s">
        <v>41</v>
      </c>
      <c r="B44" s="153" t="s">
        <v>39</v>
      </c>
      <c r="C44" s="7"/>
      <c r="D44" s="37"/>
      <c r="E44" s="38"/>
      <c r="F44" s="39"/>
      <c r="G44" s="40"/>
      <c r="H44" s="39"/>
      <c r="I44" s="39"/>
      <c r="J44" s="39"/>
      <c r="K44" s="41"/>
    </row>
    <row r="45" spans="1:11" s="2" customFormat="1" ht="17.25" customHeight="1">
      <c r="A45" s="151"/>
      <c r="B45" s="153"/>
      <c r="C45" s="7"/>
      <c r="D45" s="37" t="s">
        <v>60</v>
      </c>
      <c r="E45" s="67">
        <v>0</v>
      </c>
      <c r="F45" s="67"/>
      <c r="G45" s="68">
        <f>G39</f>
        <v>0</v>
      </c>
      <c r="H45" s="67">
        <v>0</v>
      </c>
      <c r="I45" s="67">
        <f>I39</f>
        <v>0</v>
      </c>
      <c r="J45" s="69"/>
      <c r="K45" s="70"/>
    </row>
    <row r="46" spans="1:11" s="2" customFormat="1" ht="17.25" customHeight="1">
      <c r="A46" s="151"/>
      <c r="B46" s="153"/>
      <c r="C46" s="7"/>
      <c r="D46" s="37" t="s">
        <v>59</v>
      </c>
      <c r="E46" s="66">
        <v>1511250</v>
      </c>
      <c r="F46" s="67"/>
      <c r="G46" s="68">
        <v>0</v>
      </c>
      <c r="H46" s="67">
        <v>1511250</v>
      </c>
      <c r="I46" s="67">
        <v>0</v>
      </c>
      <c r="J46" s="67"/>
      <c r="K46" s="70"/>
    </row>
    <row r="47" spans="1:11" s="2" customFormat="1" ht="17.25" customHeight="1">
      <c r="A47" s="151"/>
      <c r="B47" s="153"/>
      <c r="C47" s="7"/>
      <c r="D47" s="37"/>
      <c r="E47" s="66"/>
      <c r="F47" s="67"/>
      <c r="G47" s="68"/>
      <c r="H47" s="67"/>
      <c r="I47" s="67"/>
      <c r="J47" s="67"/>
      <c r="K47" s="70"/>
    </row>
    <row r="48" spans="1:11" s="2" customFormat="1" ht="17.25" customHeight="1" thickBot="1">
      <c r="A48" s="151"/>
      <c r="B48" s="153"/>
      <c r="C48" s="9"/>
      <c r="D48" s="45"/>
      <c r="E48" s="71"/>
      <c r="F48" s="72"/>
      <c r="G48" s="73"/>
      <c r="H48" s="72"/>
      <c r="I48" s="72"/>
      <c r="J48" s="72"/>
      <c r="K48" s="74"/>
    </row>
    <row r="49" spans="1:11" s="94" customFormat="1" ht="17.25" customHeight="1" thickBot="1" thickTop="1">
      <c r="A49" s="152"/>
      <c r="B49" s="154"/>
      <c r="C49" s="155" t="s">
        <v>40</v>
      </c>
      <c r="D49" s="156"/>
      <c r="E49" s="92">
        <f aca="true" t="shared" si="4" ref="E49:K49">SUM(E44:E48)</f>
        <v>1511250</v>
      </c>
      <c r="F49" s="92">
        <f t="shared" si="4"/>
        <v>0</v>
      </c>
      <c r="G49" s="93">
        <f t="shared" si="4"/>
        <v>0</v>
      </c>
      <c r="H49" s="92">
        <f t="shared" si="4"/>
        <v>1511250</v>
      </c>
      <c r="I49" s="92">
        <f t="shared" si="4"/>
        <v>0</v>
      </c>
      <c r="J49" s="92">
        <f t="shared" si="4"/>
        <v>0</v>
      </c>
      <c r="K49" s="92">
        <f t="shared" si="4"/>
        <v>0</v>
      </c>
    </row>
    <row r="50" spans="1:11" s="2" customFormat="1" ht="17.25" customHeight="1" thickTop="1">
      <c r="A50" s="131" t="s">
        <v>29</v>
      </c>
      <c r="B50" s="132"/>
      <c r="C50" s="132"/>
      <c r="D50" s="133"/>
      <c r="E50" s="25" t="s">
        <v>10</v>
      </c>
      <c r="F50" s="26" t="s">
        <v>23</v>
      </c>
      <c r="G50" s="46" t="s">
        <v>24</v>
      </c>
      <c r="H50" s="137" t="s">
        <v>27</v>
      </c>
      <c r="I50" s="138"/>
      <c r="J50" s="138"/>
      <c r="K50" s="139"/>
    </row>
    <row r="51" spans="1:11" s="2" customFormat="1" ht="17.25" customHeight="1">
      <c r="A51" s="134"/>
      <c r="B51" s="135"/>
      <c r="C51" s="135"/>
      <c r="D51" s="136"/>
      <c r="E51" s="28" t="s">
        <v>22</v>
      </c>
      <c r="F51" s="29" t="s">
        <v>51</v>
      </c>
      <c r="G51" s="27" t="s">
        <v>52</v>
      </c>
      <c r="H51" s="30" t="s">
        <v>33</v>
      </c>
      <c r="I51" s="30" t="s">
        <v>34</v>
      </c>
      <c r="J51" s="30" t="s">
        <v>53</v>
      </c>
      <c r="K51" s="30" t="s">
        <v>54</v>
      </c>
    </row>
    <row r="52" spans="1:11" s="2" customFormat="1" ht="17.25" customHeight="1" thickBot="1">
      <c r="A52" s="31"/>
      <c r="B52" s="32"/>
      <c r="C52" s="31" t="s">
        <v>28</v>
      </c>
      <c r="D52" s="33" t="s">
        <v>21</v>
      </c>
      <c r="E52" s="34">
        <v>1</v>
      </c>
      <c r="F52" s="35">
        <v>2</v>
      </c>
      <c r="G52" s="33">
        <v>3</v>
      </c>
      <c r="H52" s="34">
        <v>4</v>
      </c>
      <c r="I52" s="34">
        <v>5</v>
      </c>
      <c r="J52" s="34">
        <v>6</v>
      </c>
      <c r="K52" s="34">
        <v>7</v>
      </c>
    </row>
    <row r="53" spans="1:11" s="63" customFormat="1" ht="17.25" customHeight="1" thickTop="1">
      <c r="A53" s="145" t="s">
        <v>13</v>
      </c>
      <c r="B53" s="148" t="s">
        <v>42</v>
      </c>
      <c r="C53" s="7"/>
      <c r="D53" s="75" t="s">
        <v>55</v>
      </c>
      <c r="E53" s="75">
        <f>SUM(H53)</f>
        <v>43310000</v>
      </c>
      <c r="F53" s="75"/>
      <c r="G53" s="76"/>
      <c r="H53" s="75">
        <v>43310000</v>
      </c>
      <c r="I53" s="75"/>
      <c r="J53" s="75"/>
      <c r="K53" s="75"/>
    </row>
    <row r="54" spans="1:11" s="63" customFormat="1" ht="17.25" customHeight="1">
      <c r="A54" s="146"/>
      <c r="B54" s="149"/>
      <c r="C54" s="7"/>
      <c r="D54" s="37" t="s">
        <v>61</v>
      </c>
      <c r="E54" s="58">
        <f>SUM(H54)</f>
        <v>39040000</v>
      </c>
      <c r="F54" s="59"/>
      <c r="G54" s="77"/>
      <c r="H54" s="58">
        <v>39040000</v>
      </c>
      <c r="I54" s="59"/>
      <c r="J54" s="59"/>
      <c r="K54" s="62"/>
    </row>
    <row r="55" spans="1:11" s="63" customFormat="1" ht="17.25" customHeight="1">
      <c r="A55" s="146"/>
      <c r="B55" s="149"/>
      <c r="C55" s="7"/>
      <c r="D55" s="37" t="s">
        <v>62</v>
      </c>
      <c r="E55" s="58">
        <f>SUM(H55)</f>
        <v>30500000</v>
      </c>
      <c r="F55" s="59"/>
      <c r="G55" s="64"/>
      <c r="H55" s="58">
        <v>30500000</v>
      </c>
      <c r="I55" s="59"/>
      <c r="J55" s="59"/>
      <c r="K55" s="62"/>
    </row>
    <row r="56" spans="1:11" s="63" customFormat="1" ht="17.25" customHeight="1">
      <c r="A56" s="146"/>
      <c r="B56" s="149"/>
      <c r="C56" s="7"/>
      <c r="D56" s="37"/>
      <c r="E56" s="58"/>
      <c r="F56" s="59"/>
      <c r="G56" s="64"/>
      <c r="H56" s="59"/>
      <c r="I56" s="59"/>
      <c r="J56" s="59"/>
      <c r="K56" s="62"/>
    </row>
    <row r="57" spans="1:11" s="63" customFormat="1" ht="17.25" customHeight="1">
      <c r="A57" s="146"/>
      <c r="B57" s="149"/>
      <c r="C57" s="7"/>
      <c r="D57" s="37"/>
      <c r="E57" s="58"/>
      <c r="F57" s="59"/>
      <c r="G57" s="64"/>
      <c r="H57" s="59"/>
      <c r="I57" s="59"/>
      <c r="J57" s="59"/>
      <c r="K57" s="62"/>
    </row>
    <row r="58" spans="1:11" s="63" customFormat="1" ht="17.25" customHeight="1">
      <c r="A58" s="146"/>
      <c r="B58" s="149"/>
      <c r="C58" s="7"/>
      <c r="D58" s="37"/>
      <c r="E58" s="58"/>
      <c r="F58" s="59"/>
      <c r="G58" s="64"/>
      <c r="H58" s="59"/>
      <c r="I58" s="59"/>
      <c r="J58" s="59"/>
      <c r="K58" s="62"/>
    </row>
    <row r="59" spans="1:11" s="63" customFormat="1" ht="17.25" customHeight="1" thickBot="1">
      <c r="A59" s="146"/>
      <c r="B59" s="149"/>
      <c r="C59" s="7"/>
      <c r="D59" s="37"/>
      <c r="E59" s="78"/>
      <c r="F59" s="79"/>
      <c r="G59" s="80"/>
      <c r="H59" s="79"/>
      <c r="I59" s="79"/>
      <c r="J59" s="79"/>
      <c r="K59" s="79"/>
    </row>
    <row r="60" spans="1:11" s="63" customFormat="1" ht="17.25" customHeight="1" thickBot="1" thickTop="1">
      <c r="A60" s="147"/>
      <c r="B60" s="150"/>
      <c r="C60" s="140" t="s">
        <v>25</v>
      </c>
      <c r="D60" s="141"/>
      <c r="E60" s="90">
        <f>SUM(E53:E59)</f>
        <v>112850000</v>
      </c>
      <c r="F60" s="90">
        <f aca="true" t="shared" si="5" ref="F60:K60">SUM(F53:F59)</f>
        <v>0</v>
      </c>
      <c r="G60" s="95">
        <f t="shared" si="5"/>
        <v>0</v>
      </c>
      <c r="H60" s="65">
        <f>SUM(H53:H55)</f>
        <v>112850000</v>
      </c>
      <c r="I60" s="65">
        <f t="shared" si="5"/>
        <v>0</v>
      </c>
      <c r="J60" s="65">
        <f t="shared" si="5"/>
        <v>0</v>
      </c>
      <c r="K60" s="65">
        <f t="shared" si="5"/>
        <v>0</v>
      </c>
    </row>
    <row r="61" spans="1:11" s="82" customFormat="1" ht="17.25" customHeight="1" thickTop="1">
      <c r="A61" s="142" t="s">
        <v>15</v>
      </c>
      <c r="B61" s="143"/>
      <c r="C61" s="143"/>
      <c r="D61" s="144"/>
      <c r="E61" s="81">
        <f aca="true" t="shared" si="6" ref="E61:K61">E60+E49</f>
        <v>114361250</v>
      </c>
      <c r="F61" s="81">
        <f>F60+F49</f>
        <v>0</v>
      </c>
      <c r="G61" s="81">
        <f>G60+G49</f>
        <v>0</v>
      </c>
      <c r="H61" s="81">
        <f>H60+H49</f>
        <v>114361250</v>
      </c>
      <c r="I61" s="81">
        <f t="shared" si="6"/>
        <v>0</v>
      </c>
      <c r="J61" s="81">
        <f t="shared" si="6"/>
        <v>0</v>
      </c>
      <c r="K61" s="81">
        <f t="shared" si="6"/>
        <v>0</v>
      </c>
    </row>
    <row r="62" spans="1:11" s="2" customFormat="1" ht="16.5" customHeight="1">
      <c r="A62" s="47"/>
      <c r="B62" s="47"/>
      <c r="C62" s="47"/>
      <c r="D62" s="47"/>
      <c r="E62" s="44"/>
      <c r="F62" s="44"/>
      <c r="G62" s="48"/>
      <c r="H62" s="44"/>
      <c r="I62" s="44"/>
      <c r="J62" s="44"/>
      <c r="K62" s="43"/>
    </row>
    <row r="63" spans="1:11" s="2" customFormat="1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4"/>
    </row>
    <row r="64" spans="1:11" s="2" customFormat="1" ht="15.75">
      <c r="A64" s="50"/>
      <c r="B64" s="50"/>
      <c r="C64" s="49"/>
      <c r="D64" s="18"/>
      <c r="E64" s="50"/>
      <c r="F64" s="50"/>
      <c r="G64" s="50"/>
      <c r="H64" s="50"/>
      <c r="I64" s="50"/>
      <c r="J64" s="50"/>
      <c r="K64" s="54"/>
    </row>
    <row r="65" spans="1:11" s="2" customFormat="1" ht="15.75">
      <c r="A65" s="55"/>
      <c r="B65" s="55"/>
      <c r="C65" s="55"/>
      <c r="D65" s="55"/>
      <c r="E65" s="55"/>
      <c r="F65" s="55"/>
      <c r="G65" s="55"/>
      <c r="H65" s="18"/>
      <c r="I65" s="18"/>
      <c r="J65" s="18"/>
      <c r="K65" s="51"/>
    </row>
    <row r="66" spans="1:11" s="2" customFormat="1" ht="15.75">
      <c r="A66" s="55"/>
      <c r="B66" s="55"/>
      <c r="C66" s="55"/>
      <c r="D66" s="55"/>
      <c r="E66" s="55"/>
      <c r="F66" s="55"/>
      <c r="G66" s="55"/>
      <c r="H66" s="18"/>
      <c r="I66" s="18"/>
      <c r="J66" s="18"/>
      <c r="K66" s="51"/>
    </row>
    <row r="67" spans="1:11" s="2" customFormat="1" ht="15.75">
      <c r="A67" s="55"/>
      <c r="B67" s="55"/>
      <c r="C67" s="55"/>
      <c r="D67" s="55"/>
      <c r="E67" s="55"/>
      <c r="F67" s="55"/>
      <c r="G67" s="55"/>
      <c r="H67" s="18"/>
      <c r="I67" s="18"/>
      <c r="J67" s="18"/>
      <c r="K67" s="51"/>
    </row>
    <row r="68" spans="1:11" s="2" customFormat="1" ht="15.75">
      <c r="A68" s="55"/>
      <c r="B68" s="55"/>
      <c r="C68" s="55"/>
      <c r="D68" s="55"/>
      <c r="E68" s="55"/>
      <c r="F68" s="55"/>
      <c r="G68" s="55"/>
      <c r="H68" s="18"/>
      <c r="I68" s="18"/>
      <c r="J68" s="18"/>
      <c r="K68" s="51"/>
    </row>
    <row r="69" spans="1:11" s="2" customFormat="1" ht="15.75">
      <c r="A69" s="55"/>
      <c r="B69" s="55"/>
      <c r="C69" s="55"/>
      <c r="D69" s="55"/>
      <c r="E69" s="55"/>
      <c r="F69" s="55"/>
      <c r="G69" s="55"/>
      <c r="H69" s="18"/>
      <c r="I69" s="18"/>
      <c r="J69" s="18"/>
      <c r="K69" s="51"/>
    </row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37">
    <mergeCell ref="G20:K25"/>
    <mergeCell ref="I9:K9"/>
    <mergeCell ref="I11:K11"/>
    <mergeCell ref="I12:K12"/>
    <mergeCell ref="I13:K13"/>
    <mergeCell ref="I14:K14"/>
    <mergeCell ref="I15:K15"/>
    <mergeCell ref="I18:K18"/>
    <mergeCell ref="I19:K19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8:K8"/>
    <mergeCell ref="I10:K10"/>
    <mergeCell ref="I16:K16"/>
    <mergeCell ref="I17:K17"/>
    <mergeCell ref="A30:A39"/>
    <mergeCell ref="B30:B39"/>
    <mergeCell ref="C39:D39"/>
    <mergeCell ref="A41:D42"/>
    <mergeCell ref="H41:K41"/>
    <mergeCell ref="A44:A49"/>
    <mergeCell ref="B44:B49"/>
    <mergeCell ref="C49:D49"/>
    <mergeCell ref="A50:D51"/>
    <mergeCell ref="H50:K50"/>
    <mergeCell ref="C60:D60"/>
    <mergeCell ref="A61:D61"/>
    <mergeCell ref="A53:A60"/>
    <mergeCell ref="B53:B60"/>
  </mergeCells>
  <printOptions/>
  <pageMargins left="0.2362204724409449" right="0.1968503937007874" top="0.3937007874015748" bottom="0.31496062992125984" header="0.1968503937007874" footer="0.15748031496062992"/>
  <pageSetup firstPageNumber="67" useFirstPageNumber="1" fitToHeight="0" horizontalDpi="300" verticalDpi="300" orientation="landscape" paperSize="9" scale="87" r:id="rId1"/>
  <headerFooter alignWithMargins="0">
    <oddFooter>&amp;R&amp;P</oddFooter>
  </headerFooter>
  <rowBreaks count="2" manualBreakCount="2">
    <brk id="3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2005-10-20T12:56:01Z</cp:lastPrinted>
  <dcterms:created xsi:type="dcterms:W3CDTF">2001-08-01T07:39:37Z</dcterms:created>
  <dcterms:modified xsi:type="dcterms:W3CDTF">2005-10-20T13:12:13Z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1694297980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