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<sst xmlns="http://schemas.openxmlformats.org/spreadsheetml/2006/main" count="85" uniqueCount="73">
  <si>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</si>
  <si>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</si>
  <si>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</si>
  <si>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</si>
  <si>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</si>
  <si>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</si>
  <si>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</si>
  <si>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</si>
  <si>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</si>
  <si>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</si>
  <si>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</si>
  <si>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</si>
  <si>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</si>
  <si>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</si>
  <si>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</si>
  <si>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</si>
  <si>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</si>
  <si>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</si>
  <si>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</si>
  <si>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</si>
  <si>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</si>
  <si>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</si>
  <si>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</si>
  <si>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</si>
  <si>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</si>
  <si>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</si>
  <si>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</si>
  <si>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</si>
  <si>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</si>
  <si>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</si>
  <si>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</si>
  <si>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</si>
  <si>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</si>
  <si>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</si>
  <si>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</si>
  <si>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</si>
  <si>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</si>
  <si>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</si>
  <si>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</si>
  <si>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</si>
  <si>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</si>
  <si>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</si>
  <si>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</si>
  <si>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</si>
  <si>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</si>
  <si>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</si>
  <si>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</si>
  <si>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</si>
  <si>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</si>
  <si>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</si>
  <si>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</si>
  <si>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</si>
  <si>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</si>
  <si>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</si>
  <si>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</si>
  <si>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</si>
  <si>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</si>
  <si>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</si>
  <si>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</si>
  <si>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</si>
  <si>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</si>
  <si>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</si>
  <si>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</si>
  <si>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</si>
  <si>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</si>
  <si>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</si>
  <si>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</si>
  <si>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Uređenje nogostupa oko Arene (cca 450 m2)</t>
  </si>
  <si>
    <t>Osigurano u proračunu</t>
  </si>
  <si>
    <t>ili rebalansu za 2008.</t>
  </si>
  <si>
    <t>Povrat neutrošenih sredstava komunalnog doprinosa iz prethodnih godina</t>
  </si>
  <si>
    <t>Namjena i cilj: JAVNE POVRSINE - Uređenje nogostupa oko Arene (cca 450 m2)</t>
  </si>
  <si>
    <t>NAPOMENA: U KOLONI 1.ISKAZANA JE PLANIRANA VRIJEDNOST INVESTICIJE; U KOLONI 2 ISKAZANI SU PODACI O STVARNO IZVRŠENIM RASHODIMA DO 31.12.2007. GODINE; U KOLONAMA 3,4 I 5 ISKAZANE SU PLANSKE VELIČINE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</si>
</sst>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0" fontId="5" fillId="0" borderId="2" xfId="19" applyFont="1" applyFill="1" applyBorder="1" applyAlignment="1" applyProtection="1">
      <alignment horizontal="right" vertical="center" wrapText="1"/>
      <protection locked="0"/>
    </xf>
    <xf numFmtId="186" fontId="4" fillId="0" borderId="16" xfId="19" applyNumberFormat="1" applyFont="1" applyBorder="1" applyProtection="1">
      <alignment/>
      <protection locked="0"/>
    </xf>
    <xf numFmtId="186" fontId="4" fillId="0" borderId="16" xfId="19" applyNumberFormat="1" applyFont="1" applyBorder="1" applyProtection="1">
      <alignment/>
      <protection hidden="1"/>
    </xf>
    <xf numFmtId="0" fontId="10" fillId="0" borderId="10" xfId="19" applyFont="1" applyBorder="1" applyAlignment="1" applyProtection="1">
      <alignment horizontal="left" wrapText="1"/>
      <protection hidden="1" locked="0"/>
    </xf>
    <xf numFmtId="186" fontId="10" fillId="0" borderId="11" xfId="19" applyNumberFormat="1" applyFont="1" applyBorder="1" applyProtection="1">
      <alignment/>
      <protection hidden="1"/>
    </xf>
    <xf numFmtId="180" fontId="10" fillId="0" borderId="2" xfId="19" applyNumberFormat="1" applyFont="1" applyBorder="1" applyProtection="1">
      <alignment/>
      <protection locked="0"/>
    </xf>
    <xf numFmtId="180" fontId="10" fillId="0" borderId="9" xfId="19" applyNumberFormat="1" applyFont="1" applyFill="1" applyBorder="1" applyAlignment="1" applyProtection="1">
      <alignment horizontal="center"/>
      <protection locked="0"/>
    </xf>
    <xf numFmtId="186" fontId="10" fillId="0" borderId="2" xfId="19" applyNumberFormat="1" applyFont="1" applyBorder="1" applyProtection="1">
      <alignment/>
      <protection locked="0"/>
    </xf>
    <xf numFmtId="4" fontId="10" fillId="0" borderId="11" xfId="19" applyNumberFormat="1" applyFont="1" applyBorder="1" applyProtection="1">
      <alignment/>
      <protection hidden="1"/>
    </xf>
    <xf numFmtId="4" fontId="10" fillId="0" borderId="20" xfId="19" applyNumberFormat="1" applyFont="1" applyFill="1" applyBorder="1" applyAlignment="1" applyProtection="1">
      <alignment horizontal="right"/>
      <protection locked="0"/>
    </xf>
    <xf numFmtId="4" fontId="10" fillId="0" borderId="11" xfId="19" applyNumberFormat="1" applyFont="1" applyFill="1" applyBorder="1" applyAlignment="1" applyProtection="1">
      <alignment horizontal="right"/>
      <protection hidden="1"/>
    </xf>
    <xf numFmtId="4" fontId="10" fillId="0" borderId="2" xfId="19" applyNumberFormat="1" applyFont="1" applyBorder="1" applyProtection="1">
      <alignment/>
      <protection locked="0"/>
    </xf>
    <xf numFmtId="0" fontId="10" fillId="0" borderId="10" xfId="19" applyFont="1" applyBorder="1" applyAlignment="1" applyProtection="1">
      <alignment horizontal="left"/>
      <protection hidden="1" locked="0"/>
    </xf>
    <xf numFmtId="0" fontId="11" fillId="0" borderId="24" xfId="0" applyFont="1" applyBorder="1" applyAlignment="1">
      <alignment horizontal="justify" wrapText="1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29" xfId="19" applyFont="1" applyBorder="1" applyAlignment="1">
      <alignment horizontal="center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8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22">
      <selection activeCell="E28" sqref="E28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10"/>
      <c r="B3" s="211"/>
      <c r="C3" s="211"/>
      <c r="D3" s="211"/>
      <c r="E3" s="180" t="s">
        <v>57</v>
      </c>
      <c r="F3" s="180"/>
      <c r="G3" s="180"/>
      <c r="H3" s="180"/>
      <c r="I3" s="180"/>
      <c r="J3" s="180"/>
      <c r="K3" s="181"/>
    </row>
    <row r="4" spans="1:11" ht="20.25">
      <c r="A4" s="210"/>
      <c r="B4" s="211"/>
      <c r="C4" s="211"/>
      <c r="D4" s="211"/>
      <c r="E4" s="180" t="s">
        <v>30</v>
      </c>
      <c r="F4" s="180"/>
      <c r="G4" s="180"/>
      <c r="H4" s="180"/>
      <c r="I4" s="180"/>
      <c r="J4" s="180"/>
      <c r="K4" s="181"/>
    </row>
    <row r="5" spans="1:11" ht="19.5">
      <c r="A5" s="16"/>
      <c r="B5" s="17"/>
      <c r="C5" s="1"/>
      <c r="D5" s="18"/>
      <c r="E5" s="200"/>
      <c r="F5" s="200"/>
      <c r="G5" s="200"/>
      <c r="H5" s="200"/>
      <c r="I5" s="200"/>
      <c r="J5" s="201" t="s">
        <v>18</v>
      </c>
      <c r="K5" s="202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1"/>
      <c r="B7" s="192"/>
      <c r="C7" s="192"/>
      <c r="D7" s="193"/>
      <c r="E7" s="7" t="s">
        <v>33</v>
      </c>
      <c r="F7" s="8" t="s">
        <v>0</v>
      </c>
      <c r="G7" s="64"/>
      <c r="H7" s="7" t="s">
        <v>31</v>
      </c>
      <c r="I7" s="218" t="s">
        <v>34</v>
      </c>
      <c r="J7" s="219"/>
      <c r="K7" s="220"/>
    </row>
    <row r="8" spans="1:11" ht="51" customHeight="1" thickTop="1">
      <c r="A8" s="194"/>
      <c r="B8" s="195"/>
      <c r="C8" s="195"/>
      <c r="D8" s="196"/>
      <c r="E8" s="23" t="s">
        <v>19</v>
      </c>
      <c r="F8" s="67"/>
      <c r="G8" s="89" t="s">
        <v>3</v>
      </c>
      <c r="H8" s="70"/>
      <c r="I8" s="221" t="s">
        <v>63</v>
      </c>
      <c r="J8" s="222"/>
      <c r="K8" s="223"/>
    </row>
    <row r="9" spans="1:11" ht="16.5" customHeight="1">
      <c r="A9" s="194"/>
      <c r="B9" s="195"/>
      <c r="C9" s="195"/>
      <c r="D9" s="196"/>
      <c r="E9" s="24" t="s">
        <v>29</v>
      </c>
      <c r="F9" s="67"/>
      <c r="G9" s="90" t="s">
        <v>14</v>
      </c>
      <c r="H9" s="71"/>
      <c r="I9" s="159"/>
      <c r="J9" s="160"/>
      <c r="K9" s="161"/>
    </row>
    <row r="10" spans="1:11" ht="16.5" customHeight="1">
      <c r="A10" s="194"/>
      <c r="B10" s="195"/>
      <c r="C10" s="195"/>
      <c r="D10" s="196"/>
      <c r="E10" s="25" t="s">
        <v>4</v>
      </c>
      <c r="F10" s="67"/>
      <c r="G10" s="26" t="s">
        <v>59</v>
      </c>
      <c r="H10" s="72"/>
      <c r="I10" s="151"/>
      <c r="J10" s="152"/>
      <c r="K10" s="162"/>
    </row>
    <row r="11" spans="1:11" ht="16.5" customHeight="1">
      <c r="A11" s="194"/>
      <c r="B11" s="195"/>
      <c r="C11" s="195"/>
      <c r="D11" s="196"/>
      <c r="E11" s="25" t="s">
        <v>12</v>
      </c>
      <c r="F11" s="67"/>
      <c r="G11" s="26" t="s">
        <v>60</v>
      </c>
      <c r="H11" s="71"/>
      <c r="I11" s="151"/>
      <c r="J11" s="152"/>
      <c r="K11" s="162"/>
    </row>
    <row r="12" spans="1:11" ht="16.5" customHeight="1">
      <c r="A12" s="194"/>
      <c r="B12" s="195"/>
      <c r="C12" s="195"/>
      <c r="D12" s="196"/>
      <c r="E12" s="25" t="s">
        <v>5</v>
      </c>
      <c r="F12" s="67"/>
      <c r="G12" s="26" t="s">
        <v>20</v>
      </c>
      <c r="H12" s="71"/>
      <c r="I12" s="159"/>
      <c r="J12" s="160"/>
      <c r="K12" s="161"/>
    </row>
    <row r="13" spans="1:11" ht="16.5" customHeight="1">
      <c r="A13" s="194"/>
      <c r="B13" s="195"/>
      <c r="C13" s="195"/>
      <c r="D13" s="196"/>
      <c r="E13" s="26" t="s">
        <v>6</v>
      </c>
      <c r="F13" s="67"/>
      <c r="G13" s="26" t="s">
        <v>2</v>
      </c>
      <c r="H13" s="71"/>
      <c r="I13" s="159"/>
      <c r="J13" s="160"/>
      <c r="K13" s="161"/>
    </row>
    <row r="14" spans="1:11" ht="16.5" customHeight="1">
      <c r="A14" s="194"/>
      <c r="B14" s="195"/>
      <c r="C14" s="195"/>
      <c r="D14" s="196"/>
      <c r="E14" s="27" t="s">
        <v>7</v>
      </c>
      <c r="F14" s="68"/>
      <c r="G14" s="91" t="s">
        <v>32</v>
      </c>
      <c r="H14" s="73"/>
      <c r="I14" s="159"/>
      <c r="J14" s="160"/>
      <c r="K14" s="161"/>
    </row>
    <row r="15" spans="1:11" ht="16.5" customHeight="1">
      <c r="A15" s="194"/>
      <c r="B15" s="195"/>
      <c r="C15" s="195"/>
      <c r="D15" s="196"/>
      <c r="E15" s="28" t="s">
        <v>8</v>
      </c>
      <c r="F15" s="67"/>
      <c r="G15" s="167" t="s">
        <v>71</v>
      </c>
      <c r="H15" s="168"/>
      <c r="I15" s="168"/>
      <c r="J15" s="168"/>
      <c r="K15" s="169"/>
    </row>
    <row r="16" spans="1:11" ht="16.5" customHeight="1">
      <c r="A16" s="194"/>
      <c r="B16" s="195"/>
      <c r="C16" s="195"/>
      <c r="D16" s="196"/>
      <c r="E16" s="27" t="s">
        <v>16</v>
      </c>
      <c r="F16" s="67"/>
      <c r="G16" s="170"/>
      <c r="H16" s="171"/>
      <c r="I16" s="171"/>
      <c r="J16" s="171"/>
      <c r="K16" s="172"/>
    </row>
    <row r="17" spans="1:11" ht="16.5" customHeight="1">
      <c r="A17" s="194"/>
      <c r="B17" s="195"/>
      <c r="C17" s="195"/>
      <c r="D17" s="196"/>
      <c r="E17" s="27" t="s">
        <v>17</v>
      </c>
      <c r="F17" s="67"/>
      <c r="G17" s="170"/>
      <c r="H17" s="171"/>
      <c r="I17" s="171"/>
      <c r="J17" s="171"/>
      <c r="K17" s="172"/>
    </row>
    <row r="18" spans="1:11" ht="16.5" customHeight="1">
      <c r="A18" s="194"/>
      <c r="B18" s="195"/>
      <c r="C18" s="195"/>
      <c r="D18" s="196"/>
      <c r="E18" s="26" t="s">
        <v>28</v>
      </c>
      <c r="F18" s="67"/>
      <c r="G18" s="170"/>
      <c r="H18" s="171"/>
      <c r="I18" s="171"/>
      <c r="J18" s="171"/>
      <c r="K18" s="172"/>
    </row>
    <row r="19" spans="1:11" ht="16.5" customHeight="1">
      <c r="A19" s="197"/>
      <c r="B19" s="198"/>
      <c r="C19" s="198"/>
      <c r="D19" s="199"/>
      <c r="E19" s="29" t="s">
        <v>13</v>
      </c>
      <c r="F19" s="69"/>
      <c r="G19" s="173"/>
      <c r="H19" s="174"/>
      <c r="I19" s="174"/>
      <c r="J19" s="174"/>
      <c r="K19" s="175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82" t="s">
        <v>24</v>
      </c>
      <c r="B21" s="183"/>
      <c r="C21" s="183"/>
      <c r="D21" s="184"/>
      <c r="E21" s="34" t="s">
        <v>9</v>
      </c>
      <c r="F21" s="35" t="s">
        <v>22</v>
      </c>
      <c r="G21" s="92" t="s">
        <v>68</v>
      </c>
      <c r="H21" s="188" t="s">
        <v>10</v>
      </c>
      <c r="I21" s="189"/>
      <c r="J21" s="189"/>
      <c r="K21" s="190"/>
    </row>
    <row r="22" spans="1:11" ht="17.25" customHeight="1">
      <c r="A22" s="185"/>
      <c r="B22" s="186"/>
      <c r="C22" s="186"/>
      <c r="D22" s="187"/>
      <c r="E22" s="36"/>
      <c r="F22" s="37" t="s">
        <v>64</v>
      </c>
      <c r="G22" s="85" t="s">
        <v>69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thickBot="1" thickTop="1">
      <c r="A24" s="214"/>
      <c r="B24" s="216"/>
      <c r="C24" s="129">
        <v>4213</v>
      </c>
      <c r="D24" s="150" t="s">
        <v>67</v>
      </c>
      <c r="E24" s="145">
        <f>SUM(F24:K24)</f>
        <v>1700000</v>
      </c>
      <c r="F24" s="146">
        <v>27507.34</v>
      </c>
      <c r="G24" s="147">
        <v>400000</v>
      </c>
      <c r="H24" s="148">
        <v>400000</v>
      </c>
      <c r="I24" s="148">
        <v>872492.66</v>
      </c>
      <c r="J24" s="112"/>
      <c r="K24" s="113"/>
    </row>
    <row r="25" spans="1:11" ht="15.75">
      <c r="A25" s="214"/>
      <c r="B25" s="216"/>
      <c r="C25" s="121"/>
      <c r="D25" s="126"/>
      <c r="E25" s="122"/>
      <c r="F25" s="123"/>
      <c r="G25" s="132"/>
      <c r="H25" s="114"/>
      <c r="I25" s="112"/>
      <c r="J25" s="112"/>
      <c r="K25" s="113"/>
    </row>
    <row r="26" spans="1:11" ht="15.75">
      <c r="A26" s="214"/>
      <c r="B26" s="216"/>
      <c r="C26" s="125"/>
      <c r="D26" s="124"/>
      <c r="E26" s="111"/>
      <c r="F26" s="114"/>
      <c r="G26" s="132"/>
      <c r="H26" s="123"/>
      <c r="I26" s="112"/>
      <c r="J26" s="112"/>
      <c r="K26" s="113"/>
    </row>
    <row r="27" spans="1:11" ht="15.75">
      <c r="A27" s="214"/>
      <c r="B27" s="216"/>
      <c r="C27" s="121"/>
      <c r="D27" s="130"/>
      <c r="E27" s="122"/>
      <c r="F27" s="114"/>
      <c r="G27" s="133"/>
      <c r="H27" s="114"/>
      <c r="I27" s="112"/>
      <c r="J27" s="112"/>
      <c r="K27" s="113"/>
    </row>
    <row r="28" spans="1:11" ht="15.75">
      <c r="A28" s="214"/>
      <c r="B28" s="216"/>
      <c r="C28" s="127"/>
      <c r="D28" s="126"/>
      <c r="E28" s="128"/>
      <c r="F28" s="123"/>
      <c r="G28" s="134"/>
      <c r="H28" s="123"/>
      <c r="I28" s="112"/>
      <c r="J28" s="112"/>
      <c r="K28" s="113"/>
    </row>
    <row r="29" spans="1:11" ht="15.75">
      <c r="A29" s="214"/>
      <c r="B29" s="216"/>
      <c r="C29" s="125"/>
      <c r="D29" s="124"/>
      <c r="E29" s="111"/>
      <c r="F29" s="114"/>
      <c r="G29" s="133"/>
      <c r="H29" s="114"/>
      <c r="I29" s="112"/>
      <c r="J29" s="112"/>
      <c r="K29" s="113"/>
    </row>
    <row r="30" spans="1:11" ht="15.75">
      <c r="A30" s="214"/>
      <c r="B30" s="216"/>
      <c r="C30" s="121"/>
      <c r="D30" s="130"/>
      <c r="E30" s="122"/>
      <c r="F30" s="123"/>
      <c r="G30" s="133"/>
      <c r="H30" s="114"/>
      <c r="I30" s="112"/>
      <c r="J30" s="112"/>
      <c r="K30" s="113"/>
    </row>
    <row r="31" spans="1:11" ht="15.75">
      <c r="A31" s="214"/>
      <c r="B31" s="216"/>
      <c r="C31" s="125"/>
      <c r="D31" s="124"/>
      <c r="E31" s="111"/>
      <c r="F31" s="114"/>
      <c r="G31" s="134"/>
      <c r="H31" s="123"/>
      <c r="I31" s="112"/>
      <c r="J31" s="112"/>
      <c r="K31" s="113"/>
    </row>
    <row r="32" spans="1:11" ht="15.75">
      <c r="A32" s="214"/>
      <c r="B32" s="216"/>
      <c r="C32" s="125"/>
      <c r="D32" s="124"/>
      <c r="E32" s="136"/>
      <c r="F32" s="114"/>
      <c r="G32" s="133"/>
      <c r="H32" s="114"/>
      <c r="I32" s="112"/>
      <c r="J32" s="112"/>
      <c r="K32" s="113"/>
    </row>
    <row r="33" spans="1:11" ht="15.75">
      <c r="A33" s="214"/>
      <c r="B33" s="216"/>
      <c r="C33" s="125"/>
      <c r="D33" s="124"/>
      <c r="E33" s="111"/>
      <c r="F33" s="114"/>
      <c r="G33" s="133"/>
      <c r="H33" s="114"/>
      <c r="I33" s="112"/>
      <c r="J33" s="112"/>
      <c r="K33" s="113"/>
    </row>
    <row r="34" spans="1:11" ht="15.75">
      <c r="A34" s="214"/>
      <c r="B34" s="216"/>
      <c r="C34" s="125"/>
      <c r="D34" s="124"/>
      <c r="E34" s="111"/>
      <c r="F34" s="114"/>
      <c r="G34" s="134"/>
      <c r="H34" s="114"/>
      <c r="I34" s="112"/>
      <c r="J34" s="112"/>
      <c r="K34" s="113"/>
    </row>
    <row r="35" spans="1:11" ht="16.5" thickBot="1">
      <c r="A35" s="214"/>
      <c r="B35" s="216"/>
      <c r="C35" s="121"/>
      <c r="D35" s="131"/>
      <c r="E35" s="122"/>
      <c r="F35" s="123"/>
      <c r="G35" s="133"/>
      <c r="H35" s="123"/>
      <c r="I35" s="112"/>
      <c r="J35" s="112"/>
      <c r="K35" s="113"/>
    </row>
    <row r="36" spans="1:11" ht="17.25" customHeight="1" thickBot="1" thickTop="1">
      <c r="A36" s="215"/>
      <c r="B36" s="217"/>
      <c r="C36" s="212" t="s">
        <v>27</v>
      </c>
      <c r="D36" s="213"/>
      <c r="E36" s="116">
        <f>SUM(E24:E35)</f>
        <v>1700000</v>
      </c>
      <c r="F36" s="116">
        <f>SUM(F24:F35)</f>
        <v>27507.34</v>
      </c>
      <c r="G36" s="117">
        <f>SUM(G24:G35)</f>
        <v>400000</v>
      </c>
      <c r="H36" s="116">
        <f>SUM(H24:H35)</f>
        <v>400000</v>
      </c>
      <c r="I36" s="116">
        <f>I24+I25+I26+I27+I28+I29+I30+I31+I32+I33+I34+I35</f>
        <v>872492.66</v>
      </c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82" t="s">
        <v>25</v>
      </c>
      <c r="B38" s="183"/>
      <c r="C38" s="183"/>
      <c r="D38" s="184"/>
      <c r="E38" s="34" t="s">
        <v>9</v>
      </c>
      <c r="F38" s="35" t="s">
        <v>22</v>
      </c>
      <c r="G38" s="92" t="s">
        <v>68</v>
      </c>
      <c r="H38" s="188" t="s">
        <v>10</v>
      </c>
      <c r="I38" s="189"/>
      <c r="J38" s="189"/>
      <c r="K38" s="190"/>
    </row>
    <row r="39" spans="1:11" ht="17.25" customHeight="1">
      <c r="A39" s="185"/>
      <c r="B39" s="186"/>
      <c r="C39" s="186"/>
      <c r="D39" s="187"/>
      <c r="E39" s="36"/>
      <c r="F39" s="37" t="s">
        <v>64</v>
      </c>
      <c r="G39" s="85" t="s">
        <v>69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53.25" customHeight="1" thickTop="1">
      <c r="A41" s="156" t="s">
        <v>42</v>
      </c>
      <c r="B41" s="153" t="s">
        <v>35</v>
      </c>
      <c r="C41" s="137">
        <v>6111</v>
      </c>
      <c r="D41" s="140" t="s">
        <v>70</v>
      </c>
      <c r="E41" s="141">
        <v>400000</v>
      </c>
      <c r="F41" s="142"/>
      <c r="G41" s="143"/>
      <c r="H41" s="144">
        <v>400000</v>
      </c>
      <c r="I41" s="46"/>
      <c r="J41" s="46"/>
      <c r="K41" s="47"/>
    </row>
    <row r="42" spans="1:11" ht="19.5" customHeight="1">
      <c r="A42" s="157"/>
      <c r="B42" s="154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7"/>
      <c r="B43" s="154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7"/>
      <c r="B44" s="154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8"/>
      <c r="B45" s="154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224" t="s">
        <v>49</v>
      </c>
      <c r="B46" s="225"/>
      <c r="C46" s="225"/>
      <c r="D46" s="226"/>
      <c r="E46" s="139">
        <f>SUM(E41:E45)</f>
        <v>400000</v>
      </c>
      <c r="F46" s="108"/>
      <c r="G46" s="109"/>
      <c r="H46" s="138">
        <f>SUM(H41:H45)</f>
        <v>400000</v>
      </c>
      <c r="I46" s="108"/>
      <c r="J46" s="108"/>
      <c r="K46" s="110"/>
    </row>
    <row r="47" spans="1:11" ht="19.5" customHeight="1" thickTop="1">
      <c r="A47" s="156" t="s">
        <v>43</v>
      </c>
      <c r="B47" s="176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79"/>
      <c r="B48" s="176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7"/>
      <c r="B49" s="176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7"/>
      <c r="B50" s="154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8"/>
      <c r="B51" s="155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224" t="s">
        <v>50</v>
      </c>
      <c r="B52" s="225"/>
      <c r="C52" s="225"/>
      <c r="D52" s="226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56" t="s">
        <v>44</v>
      </c>
      <c r="B53" s="153" t="s">
        <v>37</v>
      </c>
      <c r="C53" s="4">
        <v>6523</v>
      </c>
      <c r="D53" s="149" t="s">
        <v>61</v>
      </c>
      <c r="E53" s="145">
        <f>SUM(F53+G53+I53)</f>
        <v>1300000</v>
      </c>
      <c r="F53" s="145">
        <f>F36</f>
        <v>27507.34</v>
      </c>
      <c r="G53" s="145">
        <f>G36</f>
        <v>400000</v>
      </c>
      <c r="H53" s="145"/>
      <c r="I53" s="145">
        <f>SUM(I36)</f>
        <v>872492.66</v>
      </c>
      <c r="J53" s="45"/>
      <c r="K53" s="45"/>
    </row>
    <row r="54" spans="1:11" ht="19.5" customHeight="1">
      <c r="A54" s="157"/>
      <c r="B54" s="154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7"/>
      <c r="B55" s="154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8"/>
      <c r="B56" s="178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224" t="s">
        <v>51</v>
      </c>
      <c r="B57" s="225"/>
      <c r="C57" s="225"/>
      <c r="D57" s="226"/>
      <c r="E57" s="116">
        <f>SUM(E53)</f>
        <v>1300000</v>
      </c>
      <c r="F57" s="116">
        <f>SUM(F53:F56)</f>
        <v>27507.34</v>
      </c>
      <c r="G57" s="116">
        <f>SUM(G53:G56)</f>
        <v>400000</v>
      </c>
      <c r="H57" s="116"/>
      <c r="I57" s="116">
        <f>SUM(I53:I56)</f>
        <v>872492.66</v>
      </c>
      <c r="J57" s="54"/>
      <c r="K57" s="54"/>
    </row>
    <row r="58" spans="1:11" ht="19.5" customHeight="1" thickTop="1">
      <c r="A58" s="156" t="s">
        <v>45</v>
      </c>
      <c r="B58" s="153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7"/>
      <c r="B59" s="154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7"/>
      <c r="B60" s="155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224" t="s">
        <v>52</v>
      </c>
      <c r="B61" s="225"/>
      <c r="C61" s="225"/>
      <c r="D61" s="226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56" t="s">
        <v>46</v>
      </c>
      <c r="B62" s="153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7"/>
      <c r="B63" s="176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7"/>
      <c r="B64" s="154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8"/>
      <c r="B65" s="155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224" t="s">
        <v>53</v>
      </c>
      <c r="B66" s="225"/>
      <c r="C66" s="225"/>
      <c r="D66" s="226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203" t="s">
        <v>47</v>
      </c>
      <c r="B67" s="177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204"/>
      <c r="B68" s="176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204"/>
      <c r="B69" s="176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204"/>
      <c r="B70" s="176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204"/>
      <c r="B71" s="176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204"/>
      <c r="B72" s="154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205"/>
      <c r="B73" s="155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224" t="s">
        <v>54</v>
      </c>
      <c r="B74" s="225"/>
      <c r="C74" s="225"/>
      <c r="D74" s="226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56" t="s">
        <v>48</v>
      </c>
      <c r="B75" s="177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7"/>
      <c r="B76" s="176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7"/>
      <c r="B77" s="154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8"/>
      <c r="B78" s="178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224" t="s">
        <v>55</v>
      </c>
      <c r="B79" s="225"/>
      <c r="C79" s="225"/>
      <c r="D79" s="226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163" t="s">
        <v>56</v>
      </c>
      <c r="B80" s="164"/>
      <c r="C80" s="164"/>
      <c r="D80" s="165"/>
      <c r="E80" s="116">
        <f>+E46+E52+E57+E61+E66+E74+E79</f>
        <v>1700000</v>
      </c>
      <c r="F80" s="116">
        <f>F57</f>
        <v>27507.34</v>
      </c>
      <c r="G80" s="116">
        <f>G57</f>
        <v>400000</v>
      </c>
      <c r="H80" s="116">
        <f>+H46+H52+H57+H61+H66+H74+H79</f>
        <v>400000</v>
      </c>
      <c r="I80" s="116">
        <f>SUM(I57)</f>
        <v>872492.66</v>
      </c>
      <c r="J80" s="54"/>
      <c r="K80" s="54"/>
    </row>
    <row r="81" spans="1:11" ht="54" customHeight="1" thickTop="1">
      <c r="A81" s="166" t="s">
        <v>72</v>
      </c>
      <c r="B81" s="166"/>
      <c r="C81" s="166"/>
      <c r="D81" s="166"/>
      <c r="E81" s="166"/>
      <c r="F81" s="166"/>
      <c r="G81" s="166"/>
      <c r="K81" s="135"/>
    </row>
    <row r="82" spans="1:11" ht="66" customHeight="1">
      <c r="A82" s="206"/>
      <c r="B82" s="207"/>
      <c r="C82" s="207"/>
      <c r="D82" s="207"/>
      <c r="E82" s="207"/>
      <c r="F82" s="207"/>
      <c r="G82" s="207"/>
      <c r="H82" s="208"/>
      <c r="I82" s="208"/>
      <c r="J82" s="208"/>
      <c r="K82" s="209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67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2008-11-08T14:48:47Z</cp:lastPrinted>
  <dcterms:created xsi:type="dcterms:W3CDTF">2001-08-01T07:39:37Z</dcterms:created>
  <dcterms:modified xsi:type="dcterms:W3CDTF">2008-11-08T14:48:47Z</dcterms:modified>
  <cp:category/>
  <cp:version/>
  <cp:contentType/>
  <cp:contentStatus/>
</cp:coreProperties>
</file>