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ain\AppData\Local\Microsoft\Windows\INetCache\Content.Outlook\W4XKCIKT\"/>
    </mc:Choice>
  </mc:AlternateContent>
  <xr:revisionPtr revIDLastSave="0" documentId="13_ncr:1_{EAFB8C44-7321-4903-BD04-236F493EDC4E}" xr6:coauthVersionLast="47" xr6:coauthVersionMax="47" xr10:uidLastSave="{00000000-0000-0000-0000-000000000000}"/>
  <bookViews>
    <workbookView xWindow="195" yWindow="0" windowWidth="19005" windowHeight="14760" xr2:uid="{00000000-000D-0000-FFFF-FFFF00000000}"/>
  </bookViews>
  <sheets>
    <sheet name="potraživanja" sheetId="2" r:id="rId1"/>
  </sheets>
  <externalReferences>
    <externalReference r:id="rId2"/>
  </externalReferences>
  <definedNames>
    <definedName name="_xlnm.Print_Titles" localSheetId="0">potraživanja!$2:$3</definedName>
    <definedName name="_xlnm.Print_Area" localSheetId="0">potraživanja!$A$1:$G$39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9" i="2"/>
  <c r="G37" i="2"/>
  <c r="G36" i="2"/>
  <c r="G28" i="2"/>
  <c r="G29" i="2"/>
  <c r="G30" i="2"/>
  <c r="G31" i="2"/>
  <c r="G32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E23" i="2"/>
  <c r="G5" i="2" l="1"/>
  <c r="F33" i="2"/>
  <c r="G35" i="2" l="1"/>
  <c r="G33" i="2"/>
  <c r="F35" i="2"/>
  <c r="D38" i="2"/>
  <c r="D35" i="2"/>
  <c r="D39" i="2" s="1"/>
  <c r="E22" i="2" l="1"/>
  <c r="F38" i="2" l="1"/>
  <c r="F39" i="2" s="1"/>
  <c r="E35" i="2"/>
  <c r="E39" i="2" s="1"/>
  <c r="C35" i="2"/>
  <c r="C39" i="2" s="1"/>
  <c r="G38" i="2" l="1"/>
</calcChain>
</file>

<file path=xl/sharedStrings.xml><?xml version="1.0" encoding="utf-8"?>
<sst xmlns="http://schemas.openxmlformats.org/spreadsheetml/2006/main" count="53" uniqueCount="45">
  <si>
    <t>5 (2+4)</t>
  </si>
  <si>
    <t>Red.br.</t>
  </si>
  <si>
    <t>Prihod</t>
  </si>
  <si>
    <t>Broj
dužnika</t>
  </si>
  <si>
    <t>Saldo</t>
  </si>
  <si>
    <t>Komunalna naknada - poslovni</t>
  </si>
  <si>
    <t>Komunalna naknada - stambeni</t>
  </si>
  <si>
    <t xml:space="preserve">Uporaba javnih površina </t>
  </si>
  <si>
    <t>Porez na korištenje javnih površina</t>
  </si>
  <si>
    <t>Prodaja poslovnih prostora/garaža</t>
  </si>
  <si>
    <t>Otkup stanova - stanarsko pravo</t>
  </si>
  <si>
    <t>Otkup stanova - licitirani</t>
  </si>
  <si>
    <t>Komunalni doprinos</t>
  </si>
  <si>
    <t>Naknada za priključke</t>
  </si>
  <si>
    <t>Prihod od prodaje zemljišta</t>
  </si>
  <si>
    <t>Porez na tvrtku ili naziv</t>
  </si>
  <si>
    <t>Porez na potrošnju</t>
  </si>
  <si>
    <t>Porez na kuće za odmor</t>
  </si>
  <si>
    <t>Naknada za koncesije na pomorskom dobru</t>
  </si>
  <si>
    <t>Najam stanova</t>
  </si>
  <si>
    <t>Potraživanja za kazne za parkirališta - PARKING</t>
  </si>
  <si>
    <t>Potraživanja za nepropisno parkirana vozila - PROMETNO REDARSTVO</t>
  </si>
  <si>
    <t>Potraživanja za pravo služnosti, izgradnju i održavanje</t>
  </si>
  <si>
    <t>Potraživanja za učešće u troškovima gradnje parkirališta</t>
  </si>
  <si>
    <t>Potraživanja za ostale prihode-parnični troškovi</t>
  </si>
  <si>
    <t>Naknada za zbrinjavanje otpada Kaštijun</t>
  </si>
  <si>
    <t>Stvarni troškovi gradnje-ugovor o financiranju</t>
  </si>
  <si>
    <t>Ostala potraživanja za usluge</t>
  </si>
  <si>
    <t>Porez na promet nekretnina</t>
  </si>
  <si>
    <t>-</t>
  </si>
  <si>
    <t>Kazne po prekršajnom nalogu-porezna uprava</t>
  </si>
  <si>
    <t>UKUPNO POTRAŽIVANJA KOJA NAPLAĆUJE POREZNA UPRAVA</t>
  </si>
  <si>
    <t>GRAD PULA - POLA STANJE POTRAŽIVANJA NA DAN 31.12.2023.</t>
  </si>
  <si>
    <t>FIZIČKE OSOBE
31.12.2023.</t>
  </si>
  <si>
    <t>PRAVNE OSOBE
31.12.2023.</t>
  </si>
  <si>
    <t>UKUPNO
31.12.2023.</t>
  </si>
  <si>
    <t xml:space="preserve">Potraživanje za otkopanu kol.neenergetskih mineralnih sirovina </t>
  </si>
  <si>
    <t>Potraž.tek.pomoći prorač.korisnika iz prorač.koji nije nadl.-JVP</t>
  </si>
  <si>
    <t xml:space="preserve">Zakup poslovnih prostora </t>
  </si>
  <si>
    <t xml:space="preserve">Spomenička renta </t>
  </si>
  <si>
    <t xml:space="preserve">Naknada za zadržavanje bespravno izgrađenih zgrada u prostoru </t>
  </si>
  <si>
    <t xml:space="preserve">Potraživanja za ostale prihode-presuda P-1431/14 </t>
  </si>
  <si>
    <t>Ostala nespomenuta potraživanja</t>
  </si>
  <si>
    <t>UKUPNO POTRAŽIVANJA KOJA NAPLAĆUJE GRAD  PULA - POLA</t>
  </si>
  <si>
    <t>UKUPNO GRAD  PULA - 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</si>
</sst>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u/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8" fillId="0" borderId="0" xfId="0" applyNumberFormat="1" applyFont="1"/>
    <xf numFmtId="0" fontId="8" fillId="0" borderId="0" xfId="0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3" fontId="2" fillId="0" borderId="0" xfId="0" applyNumberFormat="1" applyFont="1"/>
    <xf numFmtId="4" fontId="10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/>
    <xf numFmtId="4" fontId="8" fillId="0" borderId="2" xfId="0" applyNumberFormat="1" applyFont="1" applyBorder="1"/>
    <xf numFmtId="4" fontId="11" fillId="0" borderId="0" xfId="0" applyNumberFormat="1" applyFont="1"/>
    <xf numFmtId="0" fontId="5" fillId="0" borderId="0" xfId="0" applyFont="1"/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/>
    <xf numFmtId="4" fontId="2" fillId="0" borderId="3" xfId="0" applyNumberFormat="1" applyFont="1" applyBorder="1" applyAlignment="1">
      <alignment horizontal="right"/>
    </xf>
    <xf numFmtId="4" fontId="6" fillId="0" borderId="0" xfId="0" applyNumberFormat="1" applyFont="1"/>
    <xf numFmtId="0" fontId="6" fillId="0" borderId="0" xfId="0" applyFont="1"/>
    <xf numFmtId="4" fontId="2" fillId="0" borderId="4" xfId="0" applyNumberFormat="1" applyFont="1" applyBorder="1"/>
    <xf numFmtId="0" fontId="2" fillId="0" borderId="0" xfId="0" applyFont="1"/>
    <xf numFmtId="3" fontId="3" fillId="0" borderId="1" xfId="0" applyNumberFormat="1" applyFont="1" applyBorder="1" applyAlignment="1">
      <alignment horizontal="right"/>
    </xf>
    <xf numFmtId="0" fontId="7" fillId="0" borderId="0" xfId="0" applyFont="1"/>
    <xf numFmtId="4" fontId="9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SALDO%20LISTE\2023\30.06.23\POMORSKO%20DOBRO\POMORSKO%20DOBRO.xlsx" TargetMode="External"/><Relationship Id="rId1" Type="http://schemas.openxmlformats.org/officeDocument/2006/relationships/externalLinkPath" Target="file:///O:\SALDO%20LISTE\2023\30.06.23\POMORSKO%20DOBRO\POMORSKO%20DO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M.DOBRO - po šifri"/>
      <sheetName val="po saldu"/>
      <sheetName val="fizičke"/>
      <sheetName val="pravn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E288-2351-441B-8951-910B93FDDCFC}">
  <sheetPr>
    <pageSetUpPr fitToPage="1"/>
  </sheetPr>
  <dimension ref="A1:J63"/>
  <sheetViews>
    <sheetView tabSelected="1" view="pageBreakPreview" topLeftCell="A11" zoomScale="57" zoomScaleNormal="57" zoomScaleSheetLayoutView="57" workbookViewId="0">
      <selection activeCell="J39" sqref="J39"/>
    </sheetView>
  </sheetViews>
  <sheetFormatPr defaultColWidth="9.140625" defaultRowHeight="15" x14ac:dyDescent="0.25"/>
  <cols>
    <col min="1" max="1" width="8.42578125" customWidth="1"/>
    <col min="2" max="2" width="56.28515625" customWidth="1"/>
    <col min="3" max="6" width="14.7109375" customWidth="1"/>
    <col min="7" max="7" width="18" customWidth="1"/>
    <col min="8" max="8" width="13.85546875" style="1" customWidth="1"/>
    <col min="10" max="10" width="12.7109375" bestFit="1" customWidth="1"/>
  </cols>
  <sheetData>
    <row r="1" spans="1:9" ht="36" customHeight="1" x14ac:dyDescent="0.25">
      <c r="A1" s="41" t="s">
        <v>32</v>
      </c>
      <c r="B1" s="41"/>
      <c r="C1" s="41"/>
      <c r="D1" s="41"/>
      <c r="E1" s="41"/>
      <c r="F1" s="41"/>
      <c r="G1" s="41"/>
    </row>
    <row r="2" spans="1:9" ht="33.75" customHeight="1" x14ac:dyDescent="0.25">
      <c r="A2" s="42"/>
      <c r="B2" s="42"/>
      <c r="C2" s="43" t="s">
        <v>33</v>
      </c>
      <c r="D2" s="43"/>
      <c r="E2" s="43" t="s">
        <v>34</v>
      </c>
      <c r="F2" s="43"/>
      <c r="G2" s="5" t="s">
        <v>35</v>
      </c>
    </row>
    <row r="3" spans="1:9" ht="18.600000000000001" customHeight="1" x14ac:dyDescent="0.25">
      <c r="A3" s="8"/>
      <c r="B3" s="8"/>
      <c r="C3" s="6">
        <v>1</v>
      </c>
      <c r="D3" s="6">
        <v>2</v>
      </c>
      <c r="E3" s="6">
        <v>3</v>
      </c>
      <c r="F3" s="6">
        <v>4</v>
      </c>
      <c r="G3" s="7" t="s">
        <v>0</v>
      </c>
    </row>
    <row r="4" spans="1:9" ht="27" x14ac:dyDescent="0.25">
      <c r="A4" s="2" t="s">
        <v>1</v>
      </c>
      <c r="B4" s="2" t="s">
        <v>2</v>
      </c>
      <c r="C4" s="3" t="s">
        <v>3</v>
      </c>
      <c r="D4" s="4" t="s">
        <v>4</v>
      </c>
      <c r="E4" s="3" t="s">
        <v>3</v>
      </c>
      <c r="F4" s="4" t="s">
        <v>4</v>
      </c>
      <c r="G4" s="4" t="s">
        <v>4</v>
      </c>
    </row>
    <row r="5" spans="1:9" ht="21" customHeight="1" x14ac:dyDescent="0.25">
      <c r="A5" s="8">
        <v>1</v>
      </c>
      <c r="B5" s="13" t="s">
        <v>5</v>
      </c>
      <c r="C5" s="14">
        <v>625</v>
      </c>
      <c r="D5" s="15">
        <v>453438.39</v>
      </c>
      <c r="E5" s="16">
        <v>475</v>
      </c>
      <c r="F5" s="17">
        <v>4717321.16</v>
      </c>
      <c r="G5" s="18">
        <f>D5+F5</f>
        <v>5170759.55</v>
      </c>
      <c r="H5" s="11"/>
    </row>
    <row r="6" spans="1:9" ht="21" customHeight="1" x14ac:dyDescent="0.25">
      <c r="A6" s="8">
        <v>2</v>
      </c>
      <c r="B6" s="13" t="s">
        <v>6</v>
      </c>
      <c r="C6" s="14">
        <v>9856</v>
      </c>
      <c r="D6" s="20">
        <v>704905.51000001829</v>
      </c>
      <c r="E6" s="14">
        <v>132</v>
      </c>
      <c r="F6" s="11">
        <v>22777.86</v>
      </c>
      <c r="G6" s="18">
        <f t="shared" ref="G6:G33" si="0">D6+F6</f>
        <v>727683.37000001827</v>
      </c>
      <c r="H6" s="11"/>
    </row>
    <row r="7" spans="1:9" ht="21" customHeight="1" x14ac:dyDescent="0.25">
      <c r="A7" s="8">
        <v>3</v>
      </c>
      <c r="B7" s="21" t="s">
        <v>7</v>
      </c>
      <c r="C7" s="22">
        <v>39</v>
      </c>
      <c r="D7" s="19">
        <v>58351.069999999992</v>
      </c>
      <c r="E7" s="14">
        <v>0</v>
      </c>
      <c r="F7" s="19">
        <v>0</v>
      </c>
      <c r="G7" s="18">
        <f t="shared" si="0"/>
        <v>58351.069999999992</v>
      </c>
      <c r="H7" s="11"/>
    </row>
    <row r="8" spans="1:9" ht="21" customHeight="1" x14ac:dyDescent="0.25">
      <c r="A8" s="8">
        <v>4</v>
      </c>
      <c r="B8" s="21" t="s">
        <v>8</v>
      </c>
      <c r="C8" s="22">
        <v>73</v>
      </c>
      <c r="D8" s="19">
        <v>37367.790000000008</v>
      </c>
      <c r="E8" s="14">
        <v>46</v>
      </c>
      <c r="F8" s="19">
        <v>28618.219999999998</v>
      </c>
      <c r="G8" s="18">
        <f t="shared" si="0"/>
        <v>65986.010000000009</v>
      </c>
      <c r="H8" s="11"/>
    </row>
    <row r="9" spans="1:9" ht="21" customHeight="1" x14ac:dyDescent="0.25">
      <c r="A9" s="8">
        <v>5</v>
      </c>
      <c r="B9" s="21" t="s">
        <v>38</v>
      </c>
      <c r="C9" s="14">
        <v>124</v>
      </c>
      <c r="D9" s="19">
        <v>1169187.9499999995</v>
      </c>
      <c r="E9" s="14">
        <v>146</v>
      </c>
      <c r="F9" s="19">
        <v>443712.64</v>
      </c>
      <c r="G9" s="18">
        <f t="shared" si="0"/>
        <v>1612900.5899999994</v>
      </c>
      <c r="H9" s="11"/>
    </row>
    <row r="10" spans="1:9" s="26" customFormat="1" ht="21" customHeight="1" x14ac:dyDescent="0.25">
      <c r="A10" s="8">
        <v>6</v>
      </c>
      <c r="B10" s="21" t="s">
        <v>9</v>
      </c>
      <c r="C10" s="14">
        <v>1</v>
      </c>
      <c r="D10" s="19">
        <v>51.03</v>
      </c>
      <c r="E10" s="14">
        <v>0</v>
      </c>
      <c r="F10" s="24">
        <v>0</v>
      </c>
      <c r="G10" s="18">
        <f t="shared" si="0"/>
        <v>51.03</v>
      </c>
      <c r="H10" s="25"/>
    </row>
    <row r="11" spans="1:9" ht="21" customHeight="1" x14ac:dyDescent="0.25">
      <c r="A11" s="8">
        <v>7</v>
      </c>
      <c r="B11" s="13" t="s">
        <v>10</v>
      </c>
      <c r="C11" s="14">
        <v>111</v>
      </c>
      <c r="D11" s="19">
        <v>105495.22</v>
      </c>
      <c r="E11" s="14">
        <v>0</v>
      </c>
      <c r="F11" s="19">
        <v>0</v>
      </c>
      <c r="G11" s="18">
        <f t="shared" si="0"/>
        <v>105495.22</v>
      </c>
      <c r="H11" s="11"/>
    </row>
    <row r="12" spans="1:9" ht="21" customHeight="1" x14ac:dyDescent="0.25">
      <c r="A12" s="8">
        <v>8</v>
      </c>
      <c r="B12" s="13" t="s">
        <v>11</v>
      </c>
      <c r="C12" s="14">
        <v>15</v>
      </c>
      <c r="D12" s="19">
        <v>190313.92</v>
      </c>
      <c r="E12" s="14">
        <v>0</v>
      </c>
      <c r="F12" s="27">
        <v>0</v>
      </c>
      <c r="G12" s="18">
        <f t="shared" si="0"/>
        <v>190313.92</v>
      </c>
      <c r="H12" s="11"/>
    </row>
    <row r="13" spans="1:9" ht="21" customHeight="1" x14ac:dyDescent="0.25">
      <c r="A13" s="8">
        <v>9</v>
      </c>
      <c r="B13" s="13" t="s">
        <v>12</v>
      </c>
      <c r="C13" s="22">
        <v>79</v>
      </c>
      <c r="D13" s="19">
        <v>506190.17</v>
      </c>
      <c r="E13" s="14">
        <v>4</v>
      </c>
      <c r="F13" s="15">
        <v>222556.78</v>
      </c>
      <c r="G13" s="18">
        <f t="shared" si="0"/>
        <v>728746.95</v>
      </c>
      <c r="H13" s="11"/>
    </row>
    <row r="14" spans="1:9" ht="21" customHeight="1" x14ac:dyDescent="0.25">
      <c r="A14" s="8">
        <v>10</v>
      </c>
      <c r="B14" s="13" t="s">
        <v>39</v>
      </c>
      <c r="C14" s="14">
        <v>101</v>
      </c>
      <c r="D14" s="11">
        <v>29627.699999999986</v>
      </c>
      <c r="E14" s="14">
        <v>83</v>
      </c>
      <c r="F14" s="19">
        <v>31488.65</v>
      </c>
      <c r="G14" s="18">
        <f t="shared" si="0"/>
        <v>61116.349999999991</v>
      </c>
      <c r="H14" s="11"/>
      <c r="I14" s="11"/>
    </row>
    <row r="15" spans="1:9" ht="21" customHeight="1" x14ac:dyDescent="0.25">
      <c r="A15" s="8">
        <v>11</v>
      </c>
      <c r="B15" s="13" t="s">
        <v>13</v>
      </c>
      <c r="C15" s="14">
        <v>2</v>
      </c>
      <c r="D15" s="19">
        <v>3176.5899999999997</v>
      </c>
      <c r="E15" s="22">
        <v>1</v>
      </c>
      <c r="F15" s="19">
        <v>75058.86</v>
      </c>
      <c r="G15" s="18">
        <f t="shared" si="0"/>
        <v>78235.45</v>
      </c>
      <c r="H15" s="11"/>
    </row>
    <row r="16" spans="1:9" ht="21" customHeight="1" x14ac:dyDescent="0.25">
      <c r="A16" s="8">
        <v>12</v>
      </c>
      <c r="B16" s="13" t="s">
        <v>14</v>
      </c>
      <c r="C16" s="14">
        <v>4</v>
      </c>
      <c r="D16" s="19">
        <v>124815.98999999999</v>
      </c>
      <c r="E16" s="14">
        <v>0</v>
      </c>
      <c r="F16" s="19">
        <v>0</v>
      </c>
      <c r="G16" s="18">
        <f t="shared" si="0"/>
        <v>124815.98999999999</v>
      </c>
      <c r="H16" s="11"/>
    </row>
    <row r="17" spans="1:9" ht="21" customHeight="1" x14ac:dyDescent="0.25">
      <c r="A17" s="8">
        <v>13</v>
      </c>
      <c r="B17" s="13" t="s">
        <v>15</v>
      </c>
      <c r="C17" s="14">
        <v>37</v>
      </c>
      <c r="D17" s="19">
        <v>32237.73</v>
      </c>
      <c r="E17" s="14">
        <v>23</v>
      </c>
      <c r="F17" s="19">
        <v>19423.73</v>
      </c>
      <c r="G17" s="18">
        <f t="shared" si="0"/>
        <v>51661.46</v>
      </c>
      <c r="H17" s="11"/>
    </row>
    <row r="18" spans="1:9" ht="21" customHeight="1" x14ac:dyDescent="0.25">
      <c r="A18" s="8">
        <v>14</v>
      </c>
      <c r="B18" s="13" t="s">
        <v>16</v>
      </c>
      <c r="C18" s="14">
        <v>56</v>
      </c>
      <c r="D18" s="19">
        <v>34122.78</v>
      </c>
      <c r="E18" s="14">
        <v>65</v>
      </c>
      <c r="F18" s="19">
        <v>14061.31</v>
      </c>
      <c r="G18" s="18">
        <f t="shared" si="0"/>
        <v>48184.09</v>
      </c>
      <c r="H18" s="11"/>
    </row>
    <row r="19" spans="1:9" ht="21" customHeight="1" x14ac:dyDescent="0.25">
      <c r="A19" s="8">
        <v>15</v>
      </c>
      <c r="B19" s="13" t="s">
        <v>17</v>
      </c>
      <c r="C19" s="14">
        <v>36</v>
      </c>
      <c r="D19" s="19">
        <v>2724.3</v>
      </c>
      <c r="E19" s="14">
        <v>0</v>
      </c>
      <c r="F19" s="19">
        <v>0</v>
      </c>
      <c r="G19" s="18">
        <f t="shared" si="0"/>
        <v>2724.3</v>
      </c>
      <c r="H19" s="11"/>
    </row>
    <row r="20" spans="1:9" ht="21" customHeight="1" x14ac:dyDescent="0.25">
      <c r="A20" s="8">
        <v>16</v>
      </c>
      <c r="B20" s="13" t="s">
        <v>18</v>
      </c>
      <c r="C20" s="14">
        <v>7</v>
      </c>
      <c r="D20" s="15">
        <v>5736.43</v>
      </c>
      <c r="E20" s="14">
        <v>0</v>
      </c>
      <c r="F20" s="19">
        <v>0</v>
      </c>
      <c r="G20" s="18">
        <f t="shared" si="0"/>
        <v>5736.43</v>
      </c>
      <c r="H20" s="11"/>
    </row>
    <row r="21" spans="1:9" ht="21" customHeight="1" x14ac:dyDescent="0.25">
      <c r="A21" s="8">
        <v>17</v>
      </c>
      <c r="B21" s="13" t="s">
        <v>19</v>
      </c>
      <c r="C21" s="14">
        <v>210</v>
      </c>
      <c r="D21" s="29">
        <v>226789.67000000004</v>
      </c>
      <c r="E21" s="14">
        <v>0</v>
      </c>
      <c r="F21" s="19">
        <v>0</v>
      </c>
      <c r="G21" s="18">
        <f t="shared" si="0"/>
        <v>226789.67000000004</v>
      </c>
      <c r="H21" s="11"/>
    </row>
    <row r="22" spans="1:9" s="31" customFormat="1" ht="21" customHeight="1" x14ac:dyDescent="0.25">
      <c r="A22" s="8">
        <v>18</v>
      </c>
      <c r="B22" s="21" t="s">
        <v>40</v>
      </c>
      <c r="C22" s="14">
        <v>6</v>
      </c>
      <c r="D22" s="15">
        <v>310.92</v>
      </c>
      <c r="E22" s="14">
        <f>[1]pravne!$O$20</f>
        <v>0</v>
      </c>
      <c r="F22" s="19">
        <v>0</v>
      </c>
      <c r="G22" s="18">
        <f t="shared" si="0"/>
        <v>310.92</v>
      </c>
      <c r="H22" s="28"/>
    </row>
    <row r="23" spans="1:9" s="31" customFormat="1" ht="21" customHeight="1" x14ac:dyDescent="0.25">
      <c r="A23" s="8">
        <v>19</v>
      </c>
      <c r="B23" s="21" t="s">
        <v>20</v>
      </c>
      <c r="C23" s="14">
        <v>13</v>
      </c>
      <c r="D23" s="32">
        <v>25291.360000000001</v>
      </c>
      <c r="E23" s="14">
        <f>-E21</f>
        <v>0</v>
      </c>
      <c r="F23" s="19">
        <v>0</v>
      </c>
      <c r="G23" s="18">
        <f t="shared" si="0"/>
        <v>25291.360000000001</v>
      </c>
      <c r="H23" s="28"/>
    </row>
    <row r="24" spans="1:9" s="31" customFormat="1" ht="28.5" customHeight="1" x14ac:dyDescent="0.25">
      <c r="A24" s="8">
        <v>20</v>
      </c>
      <c r="B24" s="21" t="s">
        <v>21</v>
      </c>
      <c r="C24" s="14" t="s">
        <v>29</v>
      </c>
      <c r="D24" s="23">
        <v>1310196.17</v>
      </c>
      <c r="E24" s="14" t="s">
        <v>29</v>
      </c>
      <c r="F24" s="19">
        <v>0</v>
      </c>
      <c r="G24" s="18">
        <f t="shared" si="0"/>
        <v>1310196.17</v>
      </c>
      <c r="H24" s="11"/>
      <c r="I24"/>
    </row>
    <row r="25" spans="1:9" s="31" customFormat="1" ht="21" customHeight="1" x14ac:dyDescent="0.25">
      <c r="A25" s="8">
        <v>21</v>
      </c>
      <c r="B25" s="21" t="s">
        <v>37</v>
      </c>
      <c r="C25" s="14">
        <v>0</v>
      </c>
      <c r="D25" s="23">
        <v>0</v>
      </c>
      <c r="E25" s="14">
        <v>1</v>
      </c>
      <c r="F25" s="19">
        <v>1248.29</v>
      </c>
      <c r="G25" s="18">
        <f t="shared" si="0"/>
        <v>1248.29</v>
      </c>
      <c r="H25" s="11"/>
      <c r="I25"/>
    </row>
    <row r="26" spans="1:9" s="33" customFormat="1" ht="21" customHeight="1" x14ac:dyDescent="0.25">
      <c r="A26" s="8">
        <v>22</v>
      </c>
      <c r="B26" s="13" t="s">
        <v>36</v>
      </c>
      <c r="C26" s="14">
        <v>0</v>
      </c>
      <c r="D26" s="19">
        <v>0</v>
      </c>
      <c r="E26" s="14">
        <v>1</v>
      </c>
      <c r="F26" s="19">
        <v>775.18</v>
      </c>
      <c r="G26" s="18">
        <f t="shared" si="0"/>
        <v>775.18</v>
      </c>
      <c r="H26" s="11"/>
      <c r="I26"/>
    </row>
    <row r="27" spans="1:9" s="33" customFormat="1" ht="21" customHeight="1" x14ac:dyDescent="0.25">
      <c r="A27" s="8">
        <v>23</v>
      </c>
      <c r="B27" s="13" t="s">
        <v>42</v>
      </c>
      <c r="C27" s="14">
        <v>3</v>
      </c>
      <c r="D27" s="19">
        <v>2573.9299999999998</v>
      </c>
      <c r="E27" s="14">
        <v>5</v>
      </c>
      <c r="F27" s="19">
        <v>4639.26</v>
      </c>
      <c r="G27" s="18">
        <f t="shared" si="0"/>
        <v>7213.1900000000005</v>
      </c>
      <c r="H27" s="11"/>
      <c r="I27"/>
    </row>
    <row r="28" spans="1:9" s="33" customFormat="1" ht="21" customHeight="1" x14ac:dyDescent="0.25">
      <c r="A28" s="8">
        <v>24</v>
      </c>
      <c r="B28" s="13" t="s">
        <v>22</v>
      </c>
      <c r="C28" s="14">
        <v>0</v>
      </c>
      <c r="D28" s="19">
        <v>0</v>
      </c>
      <c r="E28" s="14">
        <v>2</v>
      </c>
      <c r="F28" s="19">
        <v>628148.9</v>
      </c>
      <c r="G28" s="18">
        <f t="shared" si="0"/>
        <v>628148.9</v>
      </c>
      <c r="H28" s="11"/>
      <c r="I28"/>
    </row>
    <row r="29" spans="1:9" s="33" customFormat="1" ht="21" customHeight="1" x14ac:dyDescent="0.25">
      <c r="A29" s="8">
        <v>25</v>
      </c>
      <c r="B29" s="13" t="s">
        <v>23</v>
      </c>
      <c r="C29" s="14">
        <v>1</v>
      </c>
      <c r="D29" s="19">
        <v>2654.46</v>
      </c>
      <c r="E29" s="14">
        <v>5</v>
      </c>
      <c r="F29" s="19">
        <v>910453.71</v>
      </c>
      <c r="G29" s="18">
        <f t="shared" si="0"/>
        <v>913108.16999999993</v>
      </c>
      <c r="H29" s="11"/>
      <c r="I29"/>
    </row>
    <row r="30" spans="1:9" s="33" customFormat="1" ht="21" customHeight="1" x14ac:dyDescent="0.25">
      <c r="A30" s="8">
        <v>26</v>
      </c>
      <c r="B30" s="13" t="s">
        <v>24</v>
      </c>
      <c r="C30" s="14">
        <v>53</v>
      </c>
      <c r="D30" s="19">
        <v>20959.87</v>
      </c>
      <c r="E30" s="14">
        <v>0</v>
      </c>
      <c r="F30" s="19">
        <v>0</v>
      </c>
      <c r="G30" s="18">
        <f t="shared" si="0"/>
        <v>20959.87</v>
      </c>
      <c r="H30" s="11"/>
      <c r="I30"/>
    </row>
    <row r="31" spans="1:9" s="33" customFormat="1" ht="21" customHeight="1" x14ac:dyDescent="0.25">
      <c r="A31" s="8">
        <v>27</v>
      </c>
      <c r="B31" s="13" t="s">
        <v>41</v>
      </c>
      <c r="C31" s="14">
        <v>0</v>
      </c>
      <c r="D31" s="19">
        <v>0</v>
      </c>
      <c r="E31" s="14">
        <v>1</v>
      </c>
      <c r="F31" s="19">
        <v>21102.66</v>
      </c>
      <c r="G31" s="18">
        <f t="shared" si="0"/>
        <v>21102.66</v>
      </c>
      <c r="H31" s="11"/>
      <c r="I31"/>
    </row>
    <row r="32" spans="1:9" s="33" customFormat="1" ht="21" customHeight="1" x14ac:dyDescent="0.25">
      <c r="A32" s="8">
        <v>28</v>
      </c>
      <c r="B32" s="13" t="s">
        <v>25</v>
      </c>
      <c r="C32" s="14">
        <v>0</v>
      </c>
      <c r="D32" s="19">
        <v>0</v>
      </c>
      <c r="E32" s="14">
        <v>1</v>
      </c>
      <c r="F32" s="19">
        <v>9207.58</v>
      </c>
      <c r="G32" s="18">
        <f t="shared" si="0"/>
        <v>9207.58</v>
      </c>
      <c r="H32" s="11"/>
      <c r="I32"/>
    </row>
    <row r="33" spans="1:10" s="33" customFormat="1" ht="21" customHeight="1" x14ac:dyDescent="0.25">
      <c r="A33" s="8">
        <v>29</v>
      </c>
      <c r="B33" s="13" t="s">
        <v>26</v>
      </c>
      <c r="C33" s="14">
        <v>0</v>
      </c>
      <c r="D33" s="19">
        <v>0</v>
      </c>
      <c r="E33" s="14">
        <v>2</v>
      </c>
      <c r="F33" s="19">
        <f>154846.68+12387.99</f>
        <v>167234.66999999998</v>
      </c>
      <c r="G33" s="18">
        <f t="shared" si="0"/>
        <v>167234.66999999998</v>
      </c>
      <c r="H33" s="11"/>
      <c r="I33" s="1"/>
    </row>
    <row r="34" spans="1:10" s="33" customFormat="1" ht="21" customHeight="1" x14ac:dyDescent="0.25">
      <c r="A34" s="8">
        <v>30</v>
      </c>
      <c r="B34" s="13" t="s">
        <v>27</v>
      </c>
      <c r="C34" s="14">
        <v>9</v>
      </c>
      <c r="D34" s="19">
        <v>17092.080000000002</v>
      </c>
      <c r="E34" s="14">
        <v>15</v>
      </c>
      <c r="F34" s="19">
        <v>44823.49</v>
      </c>
      <c r="G34" s="18">
        <f>D34+F34</f>
        <v>61915.57</v>
      </c>
      <c r="H34" s="11"/>
      <c r="I34" s="1"/>
    </row>
    <row r="35" spans="1:10" s="35" customFormat="1" ht="21" customHeight="1" x14ac:dyDescent="0.25">
      <c r="A35" s="40" t="s">
        <v>43</v>
      </c>
      <c r="B35" s="40"/>
      <c r="C35" s="34">
        <f>SUM(C5:C34)</f>
        <v>11461</v>
      </c>
      <c r="D35" s="18">
        <f>SUM(D5:D34)</f>
        <v>5063611.030000017</v>
      </c>
      <c r="E35" s="34">
        <f>SUM(E5:E34)</f>
        <v>1008</v>
      </c>
      <c r="F35" s="18">
        <f>SUM(F5:F34)</f>
        <v>7362652.9500000011</v>
      </c>
      <c r="G35" s="18">
        <f>SUM(G5:G34)</f>
        <v>12426263.980000015</v>
      </c>
      <c r="H35" s="11"/>
      <c r="I35" s="1"/>
    </row>
    <row r="36" spans="1:10" s="33" customFormat="1" ht="21" customHeight="1" x14ac:dyDescent="0.25">
      <c r="A36" s="8">
        <v>31</v>
      </c>
      <c r="B36" s="13" t="s">
        <v>28</v>
      </c>
      <c r="C36" s="14" t="s">
        <v>29</v>
      </c>
      <c r="D36" s="19">
        <v>751865.43</v>
      </c>
      <c r="E36" s="14" t="s">
        <v>29</v>
      </c>
      <c r="F36" s="23">
        <v>0</v>
      </c>
      <c r="G36" s="18">
        <f>D36+F36</f>
        <v>751865.43</v>
      </c>
      <c r="H36" s="11"/>
      <c r="I36"/>
    </row>
    <row r="37" spans="1:10" s="33" customFormat="1" ht="21" customHeight="1" x14ac:dyDescent="0.25">
      <c r="A37" s="8">
        <v>32</v>
      </c>
      <c r="B37" s="21" t="s">
        <v>30</v>
      </c>
      <c r="C37" s="14" t="s">
        <v>29</v>
      </c>
      <c r="D37" s="19">
        <v>51370.87</v>
      </c>
      <c r="E37" s="14" t="s">
        <v>29</v>
      </c>
      <c r="F37" s="23">
        <v>0</v>
      </c>
      <c r="G37" s="18">
        <f>D37+F37</f>
        <v>51370.87</v>
      </c>
      <c r="H37" s="11"/>
      <c r="I37"/>
    </row>
    <row r="38" spans="1:10" s="35" customFormat="1" ht="21" customHeight="1" x14ac:dyDescent="0.25">
      <c r="A38" s="40" t="s">
        <v>31</v>
      </c>
      <c r="B38" s="40"/>
      <c r="C38" s="34">
        <v>0</v>
      </c>
      <c r="D38" s="18">
        <f>SUM(D36:D37)</f>
        <v>803236.3</v>
      </c>
      <c r="E38" s="34">
        <v>0</v>
      </c>
      <c r="F38" s="18">
        <f>SUM(F36:F37)</f>
        <v>0</v>
      </c>
      <c r="G38" s="18">
        <f>SUM(G36:G37)</f>
        <v>803236.3</v>
      </c>
      <c r="H38" s="11"/>
      <c r="I38"/>
    </row>
    <row r="39" spans="1:10" ht="21" customHeight="1" x14ac:dyDescent="0.25">
      <c r="A39" s="38" t="s">
        <v>44</v>
      </c>
      <c r="B39" s="39"/>
      <c r="C39" s="34">
        <f>C35+C38</f>
        <v>11461</v>
      </c>
      <c r="D39" s="18">
        <f t="shared" ref="D39:F39" si="1">D35+D38</f>
        <v>5866847.3300000168</v>
      </c>
      <c r="E39" s="34">
        <f t="shared" si="1"/>
        <v>1008</v>
      </c>
      <c r="F39" s="18">
        <f t="shared" si="1"/>
        <v>7362652.9500000011</v>
      </c>
      <c r="G39" s="18">
        <f>G35+G38</f>
        <v>13229500.280000016</v>
      </c>
      <c r="H39" s="11"/>
      <c r="J39" s="1"/>
    </row>
    <row r="40" spans="1:10" ht="27.75" customHeight="1" x14ac:dyDescent="0.25">
      <c r="A40" s="12"/>
      <c r="B40" s="12"/>
      <c r="C40" s="9"/>
      <c r="D40" s="10"/>
      <c r="E40" s="9"/>
      <c r="F40" s="10"/>
      <c r="G40" s="11"/>
      <c r="H40" s="11"/>
    </row>
    <row r="41" spans="1:10" x14ac:dyDescent="0.25">
      <c r="A41" s="12"/>
      <c r="B41" s="12"/>
      <c r="C41" s="12"/>
      <c r="D41" s="12"/>
      <c r="E41" s="11"/>
      <c r="F41" s="12"/>
      <c r="G41" s="11"/>
      <c r="H41" s="11"/>
    </row>
    <row r="42" spans="1:10" x14ac:dyDescent="0.25">
      <c r="A42" s="12"/>
      <c r="B42" s="12"/>
      <c r="C42" s="12"/>
      <c r="D42" s="12"/>
      <c r="E42" s="12"/>
      <c r="F42" s="12"/>
      <c r="G42" s="11"/>
      <c r="H42" s="11"/>
    </row>
    <row r="43" spans="1:10" x14ac:dyDescent="0.25">
      <c r="A43" s="12"/>
      <c r="B43" s="12"/>
      <c r="C43" s="12"/>
      <c r="D43" s="12"/>
      <c r="E43" s="12"/>
      <c r="F43" s="12"/>
      <c r="G43" s="11"/>
      <c r="H43" s="11"/>
    </row>
    <row r="44" spans="1:10" x14ac:dyDescent="0.25">
      <c r="A44" s="12"/>
      <c r="B44" s="12"/>
      <c r="C44" s="12"/>
      <c r="D44" s="28"/>
      <c r="E44" s="12"/>
      <c r="F44" s="12"/>
      <c r="G44" s="11"/>
      <c r="H44" s="11"/>
    </row>
    <row r="45" spans="1:10" x14ac:dyDescent="0.25">
      <c r="A45" s="12"/>
      <c r="B45" s="12"/>
      <c r="C45" s="12"/>
      <c r="D45" s="28"/>
      <c r="E45" s="11"/>
      <c r="F45" s="12"/>
      <c r="G45" s="36"/>
      <c r="H45" s="11"/>
    </row>
    <row r="46" spans="1:10" x14ac:dyDescent="0.25">
      <c r="A46" s="12"/>
      <c r="B46" s="12"/>
      <c r="C46" s="12"/>
      <c r="D46" s="11"/>
      <c r="F46" s="12"/>
      <c r="G46" s="36"/>
      <c r="H46" s="11"/>
    </row>
    <row r="47" spans="1:10" x14ac:dyDescent="0.25">
      <c r="C47" s="12"/>
      <c r="D47" s="1"/>
      <c r="G47" s="1"/>
    </row>
    <row r="48" spans="1:10" x14ac:dyDescent="0.25">
      <c r="C48" s="12"/>
      <c r="D48" s="1"/>
      <c r="G48" s="1"/>
    </row>
    <row r="49" spans="3:7" x14ac:dyDescent="0.25">
      <c r="C49" s="12"/>
      <c r="D49" s="1"/>
    </row>
    <row r="50" spans="3:7" x14ac:dyDescent="0.25">
      <c r="C50" s="12"/>
      <c r="D50" s="1"/>
    </row>
    <row r="51" spans="3:7" x14ac:dyDescent="0.25">
      <c r="C51" s="12"/>
      <c r="D51" s="1"/>
      <c r="G51" s="1"/>
    </row>
    <row r="52" spans="3:7" x14ac:dyDescent="0.25">
      <c r="C52" s="12"/>
      <c r="D52" s="28"/>
      <c r="E52" s="30"/>
    </row>
    <row r="53" spans="3:7" x14ac:dyDescent="0.25">
      <c r="C53" s="12"/>
      <c r="D53" s="28"/>
      <c r="E53" s="30"/>
    </row>
    <row r="54" spans="3:7" x14ac:dyDescent="0.25">
      <c r="C54" s="12"/>
      <c r="D54" s="28"/>
      <c r="E54" s="30"/>
    </row>
    <row r="55" spans="3:7" x14ac:dyDescent="0.25">
      <c r="C55" s="12"/>
      <c r="D55" s="28"/>
      <c r="E55" s="30"/>
    </row>
    <row r="56" spans="3:7" x14ac:dyDescent="0.25">
      <c r="C56" s="12"/>
      <c r="D56" s="28"/>
      <c r="E56" s="30"/>
    </row>
    <row r="57" spans="3:7" x14ac:dyDescent="0.25">
      <c r="C57" s="12"/>
      <c r="D57" s="28"/>
      <c r="E57" s="30"/>
    </row>
    <row r="58" spans="3:7" x14ac:dyDescent="0.25">
      <c r="C58" s="37"/>
      <c r="D58" s="11"/>
      <c r="E58" s="11"/>
    </row>
    <row r="59" spans="3:7" x14ac:dyDescent="0.25">
      <c r="C59" s="12"/>
      <c r="D59" s="12"/>
    </row>
    <row r="60" spans="3:7" x14ac:dyDescent="0.25">
      <c r="C60" s="12"/>
      <c r="D60" s="11"/>
    </row>
    <row r="61" spans="3:7" x14ac:dyDescent="0.25">
      <c r="C61" s="12"/>
      <c r="D61" s="11"/>
      <c r="G61" s="1"/>
    </row>
    <row r="62" spans="3:7" x14ac:dyDescent="0.25">
      <c r="C62" s="12"/>
      <c r="D62" s="12"/>
    </row>
    <row r="63" spans="3:7" x14ac:dyDescent="0.25">
      <c r="C63" s="37"/>
      <c r="D63" s="11"/>
    </row>
  </sheetData>
  <mergeCells count="7">
    <mergeCell ref="A39:B39"/>
    <mergeCell ref="A35:B35"/>
    <mergeCell ref="A38:B38"/>
    <mergeCell ref="A1:G1"/>
    <mergeCell ref="A2:B2"/>
    <mergeCell ref="C2:D2"/>
    <mergeCell ref="E2:F2"/>
  </mergeCells>
  <pageMargins left="0.70866141732283472" right="0.70866141732283472" top="0.74803149606299213" bottom="0.74803149606299213" header="0.31496062992125984" footer="0.31496062992125984"/>
  <pageSetup paperSize="8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potraživanja</vt:lpstr>
      <vt:lpstr>potraživanja!Ispis_naslova</vt:lpstr>
      <vt:lpstr>potraživanja!Podrucje_ispisa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Batelić Barbara</dc:creator>
  <cp:lastModifiedBy>Šain Dijana</cp:lastModifiedBy>
  <cp:lastPrinted>2024-02-08T12:18:59Z</cp:lastPrinted>
  <dcterms:created xsi:type="dcterms:W3CDTF">2022-01-25T07:33:50Z</dcterms:created>
  <dcterms:modified xsi:type="dcterms:W3CDTF">2024-02-19T13:46:57Z</dcterms:modified>
</cp:coreProperties>
</file>