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30.06.2020" sheetId="1" r:id="rId1"/>
  </sheets>
  <externalReferences>
    <externalReference r:id="rId2"/>
  </externalReferences>
  <definedNames>
    <definedName name="_xlnm.Print_Area" localSheetId="0">'30.06.2020'!$A$1:$G$41</definedName>
    <definedName name="Z_0E58A4B6_A0A4_4CCF_984A_64D47AA3BFE0_.wvu.PrintArea" localSheetId="0" hidden="1">'30.06.2020'!$A$1:$G$41</definedName>
    <definedName name="Z_242A24D5_20EE_439B_92E1_889B6B14DF22_.wvu.Cols" localSheetId="0" hidden="1">'30.06.2020'!#REF!,'30.06.2020'!#REF!</definedName>
    <definedName name="Z_242A24D5_20EE_439B_92E1_889B6B14DF22_.wvu.PrintArea" localSheetId="0" hidden="1">'30.06.2020'!$A$1:$G$41</definedName>
    <definedName name="Z_3B7C6AC2_D50B_467F_AA22_08ACE491D1B8_.wvu.PrintArea" localSheetId="0" hidden="1">'30.06.2020'!$A$1:$G$41</definedName>
    <definedName name="Z_7FAF0F45_9545_47EC_8446_340C9BA5532C_.wvu.Cols" localSheetId="0" hidden="1">'30.06.2020'!#REF!</definedName>
    <definedName name="Z_7FAF0F45_9545_47EC_8446_340C9BA5532C_.wvu.PrintArea" localSheetId="0" hidden="1">'30.06.2020'!$A$1:$G$50</definedName>
    <definedName name="Z_9C9D72BE_9694_4269_A68C_8007FA3D5725_.wvu.PrintArea" localSheetId="0" hidden="1">'30.06.2020'!$A$1:$G$41</definedName>
    <definedName name="Z_D648B686_E06D_4508_8F50_A2A606A26D25_.wvu.Cols" localSheetId="0" hidden="1">'30.06.2020'!#REF!,'30.06.2020'!#REF!</definedName>
    <definedName name="Z_D648B686_E06D_4508_8F50_A2A606A26D25_.wvu.PrintArea" localSheetId="0" hidden="1">'30.06.2020'!$A$1:$G$41</definedName>
  </definedNames>
  <calcPr calcId="125725"/>
</workbook>
</file>

<file path=xl/calcChain.xml><?xml version="1.0" encoding="utf-8"?>
<calcChain xmlns="http://schemas.openxmlformats.org/spreadsheetml/2006/main">
  <c r="F37" i="1"/>
  <c r="F41" s="1"/>
  <c r="E37"/>
  <c r="E41" s="1"/>
  <c r="D37"/>
  <c r="C37"/>
  <c r="C41" s="1"/>
  <c r="F40"/>
  <c r="E40"/>
  <c r="C40"/>
  <c r="D39"/>
  <c r="G39" s="1"/>
  <c r="D38"/>
  <c r="G36"/>
  <c r="G35"/>
  <c r="G34"/>
  <c r="G33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D40" l="1"/>
  <c r="D41" s="1"/>
  <c r="G38"/>
  <c r="G5"/>
  <c r="G40" l="1"/>
  <c r="G37"/>
  <c r="G41" l="1"/>
</calcChain>
</file>

<file path=xl/sharedStrings.xml><?xml version="1.0" encoding="utf-8"?>
<sst xmlns="http://schemas.openxmlformats.org/spreadsheetml/2006/main" count="60" uniqueCount="44">
  <si>
    <t>GRAD PULA - POLA STANJE POTRAŽIVANJA NA DAN 30.06.2020.</t>
  </si>
  <si>
    <t>FIZIČKE OSOBE
30.06.2020.</t>
  </si>
  <si>
    <t>PRAVNE OSOBE
30.06.2020.</t>
  </si>
  <si>
    <t>UKUPNO
30.06.2020.</t>
  </si>
  <si>
    <t>5 (2+4)</t>
  </si>
  <si>
    <t>Red.br.</t>
  </si>
  <si>
    <t>Prihod</t>
  </si>
  <si>
    <t>Broj
dužnika</t>
  </si>
  <si>
    <t>Saldo</t>
  </si>
  <si>
    <t>Komunalna naknada - poslovni</t>
  </si>
  <si>
    <t>Komunalna naknada - stambeni</t>
  </si>
  <si>
    <t xml:space="preserve">Uporaba javnih površina </t>
  </si>
  <si>
    <t>Porez na korištenje javnih površina</t>
  </si>
  <si>
    <t>Zakup poslovnih prostora</t>
  </si>
  <si>
    <t>Prodaja poslovnih prostora/garaža</t>
  </si>
  <si>
    <t>Otkup stanova - stanarsko pravo</t>
  </si>
  <si>
    <t>Otkup stanova - licitirani</t>
  </si>
  <si>
    <t>Komunalni doprinos</t>
  </si>
  <si>
    <t>Spomenička renta</t>
  </si>
  <si>
    <t>Naknada za priključke</t>
  </si>
  <si>
    <t>Prihod od prodaje zemljišta</t>
  </si>
  <si>
    <t>Porez na tvrtku ili naziv</t>
  </si>
  <si>
    <t>Porez na potrošnju</t>
  </si>
  <si>
    <t>Porez na kuće za odmor</t>
  </si>
  <si>
    <t>Naknada za koncesije na pomorskom dobru</t>
  </si>
  <si>
    <t>Najam stanova</t>
  </si>
  <si>
    <t>Naknada za zadržavanje bespravno izgrađenih zgrada u prostoru</t>
  </si>
  <si>
    <t>Potraživanja za kazne za parkirališta - PARKING</t>
  </si>
  <si>
    <t>Potraživanja za nepropisno parkirana vozila - PROMETNO REDARSTVO</t>
  </si>
  <si>
    <t>Ostala nespomenuta potraživanja-povrati uplata</t>
  </si>
  <si>
    <t>Potraživanja za pravo služnosti, izgradnju i održavanje</t>
  </si>
  <si>
    <t>Potraživanja za učešće u troškovima gradnje parkirališta</t>
  </si>
  <si>
    <t>Potraživanja za ostale prihode-parnični troškovi</t>
  </si>
  <si>
    <t>Potraživanja za ostale prihode-presuda P-1431/14 OŠ Monte Zaro</t>
  </si>
  <si>
    <t>Potraživanja za odvoz nepropisno parkiranih vozila - PAUK</t>
  </si>
  <si>
    <t>Naknada za zbrinjavanje otpada Kaštijun</t>
  </si>
  <si>
    <t>Stvarni troškovi gradnje-ugovor o financiranju</t>
  </si>
  <si>
    <t>Ostala potraživanja za usluge</t>
  </si>
  <si>
    <t>UKUPNO POTRAŽIVANJA KOJA NAPLAĆUJE GRAD PULA - POLA</t>
  </si>
  <si>
    <t>Porez na promet nekretnina</t>
  </si>
  <si>
    <t>-</t>
  </si>
  <si>
    <t>Kazne po prekršajnom nalogu-porezna uprava</t>
  </si>
  <si>
    <t>UKUPNO POTRAŽIVANJA KOJA NAPLAĆUJE POREZNA UPRAVA</t>
  </si>
  <si>
    <t>UKUPNO GRAD PULA - POLA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</si>
</sst>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38"/>
      <scheme val="minor"/>
    </font>
    <font>
      <u/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ill="1"/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4" fontId="2" fillId="0" borderId="15" xfId="0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4" fontId="2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/>
    <xf numFmtId="3" fontId="2" fillId="0" borderId="21" xfId="0" applyNumberFormat="1" applyFont="1" applyFill="1" applyBorder="1" applyAlignment="1">
      <alignment horizontal="center"/>
    </xf>
    <xf numFmtId="4" fontId="2" fillId="0" borderId="20" xfId="0" applyNumberFormat="1" applyFont="1" applyFill="1" applyBorder="1" applyAlignment="1">
      <alignment horizontal="center"/>
    </xf>
    <xf numFmtId="4" fontId="2" fillId="0" borderId="22" xfId="0" applyNumberFormat="1" applyFont="1" applyFill="1" applyBorder="1" applyAlignment="1">
      <alignment horizontal="center"/>
    </xf>
    <xf numFmtId="0" fontId="2" fillId="0" borderId="16" xfId="0" applyFont="1" applyFill="1" applyBorder="1"/>
    <xf numFmtId="4" fontId="3" fillId="0" borderId="23" xfId="0" applyNumberFormat="1" applyFont="1" applyFill="1" applyBorder="1" applyAlignment="1">
      <alignment horizontal="right"/>
    </xf>
    <xf numFmtId="0" fontId="2" fillId="0" borderId="22" xfId="0" applyFont="1" applyFill="1" applyBorder="1" applyAlignment="1">
      <alignment wrapText="1"/>
    </xf>
    <xf numFmtId="4" fontId="3" fillId="0" borderId="24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3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/>
    <xf numFmtId="4" fontId="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3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9" xfId="0" applyFont="1" applyFill="1" applyBorder="1" applyAlignment="1">
      <alignment wrapText="1"/>
    </xf>
    <xf numFmtId="0" fontId="2" fillId="0" borderId="21" xfId="0" applyFont="1" applyFill="1" applyBorder="1" applyAlignment="1">
      <alignment horizontal="center"/>
    </xf>
    <xf numFmtId="0" fontId="2" fillId="0" borderId="22" xfId="0" applyFont="1" applyFill="1" applyBorder="1"/>
    <xf numFmtId="4" fontId="3" fillId="0" borderId="17" xfId="0" applyNumberFormat="1" applyFont="1" applyFill="1" applyBorder="1" applyAlignment="1">
      <alignment horizontal="right"/>
    </xf>
    <xf numFmtId="4" fontId="3" fillId="2" borderId="13" xfId="0" applyNumberFormat="1" applyFont="1" applyFill="1" applyBorder="1" applyAlignment="1">
      <alignment horizontal="right"/>
    </xf>
    <xf numFmtId="4" fontId="8" fillId="4" borderId="0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4" fontId="3" fillId="3" borderId="1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NJE_POTRAZIVANJA_30_06_20_RADN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0.06.20 USPOREDBA"/>
      <sheetName val="ZA OBJAVU"/>
    </sheetNames>
    <sheetDataSet>
      <sheetData sheetId="0">
        <row r="46">
          <cell r="BI46">
            <v>5228498.01</v>
          </cell>
        </row>
        <row r="47">
          <cell r="BI47">
            <v>411472.4</v>
          </cell>
        </row>
      </sheetData>
      <sheetData sheetId="1">
        <row r="45">
          <cell r="G45">
            <v>92264288.837999985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view="pageBreakPreview" zoomScaleNormal="70" zoomScaleSheetLayoutView="100" workbookViewId="0">
      <pane ySplit="4" topLeftCell="A26" activePane="bottomLeft" state="frozen"/>
      <selection pane="bottomLeft" activeCell="I30" sqref="I30"/>
    </sheetView>
  </sheetViews>
  <sheetFormatPr defaultRowHeight="15"/>
  <cols>
    <col min="1" max="1" width="9.5703125" style="1" customWidth="1"/>
    <col min="2" max="2" width="52.5703125" style="1" customWidth="1"/>
    <col min="3" max="6" width="12.7109375" style="1" customWidth="1"/>
    <col min="7" max="7" width="13.28515625" style="1" customWidth="1"/>
    <col min="8" max="8" width="14.85546875" style="1" customWidth="1"/>
    <col min="9" max="16384" width="9.140625" style="1"/>
  </cols>
  <sheetData>
    <row r="1" spans="1:8" ht="36" customHeight="1" thickBot="1">
      <c r="A1" s="50" t="s">
        <v>0</v>
      </c>
      <c r="B1" s="50"/>
      <c r="C1" s="50"/>
      <c r="D1" s="50"/>
      <c r="E1" s="50"/>
      <c r="F1" s="50"/>
      <c r="G1" s="50"/>
    </row>
    <row r="2" spans="1:8" ht="42" customHeight="1" thickBot="1">
      <c r="A2" s="51"/>
      <c r="B2" s="52"/>
      <c r="C2" s="53" t="s">
        <v>1</v>
      </c>
      <c r="D2" s="54"/>
      <c r="E2" s="53" t="s">
        <v>2</v>
      </c>
      <c r="F2" s="54"/>
      <c r="G2" s="2" t="s">
        <v>3</v>
      </c>
      <c r="H2" s="3"/>
    </row>
    <row r="3" spans="1:8" ht="22.5" customHeight="1" thickBot="1">
      <c r="A3" s="4"/>
      <c r="B3" s="5"/>
      <c r="C3" s="6">
        <v>1</v>
      </c>
      <c r="D3" s="6">
        <v>2</v>
      </c>
      <c r="E3" s="6">
        <v>3</v>
      </c>
      <c r="F3" s="6">
        <v>4</v>
      </c>
      <c r="G3" s="7" t="s">
        <v>4</v>
      </c>
      <c r="H3" s="3"/>
    </row>
    <row r="4" spans="1:8" ht="42" customHeight="1" thickBot="1">
      <c r="A4" s="8" t="s">
        <v>5</v>
      </c>
      <c r="B4" s="9" t="s">
        <v>6</v>
      </c>
      <c r="C4" s="10" t="s">
        <v>7</v>
      </c>
      <c r="D4" s="11" t="s">
        <v>8</v>
      </c>
      <c r="E4" s="12" t="s">
        <v>7</v>
      </c>
      <c r="F4" s="11" t="s">
        <v>8</v>
      </c>
      <c r="G4" s="13" t="s">
        <v>8</v>
      </c>
      <c r="H4" s="3"/>
    </row>
    <row r="5" spans="1:8" ht="16.5" customHeight="1">
      <c r="A5" s="14">
        <v>1</v>
      </c>
      <c r="B5" s="25" t="s">
        <v>9</v>
      </c>
      <c r="C5" s="15">
        <v>721</v>
      </c>
      <c r="D5" s="17">
        <v>3942696.9699999988</v>
      </c>
      <c r="E5" s="15">
        <v>736</v>
      </c>
      <c r="F5" s="17">
        <v>29442015.849999994</v>
      </c>
      <c r="G5" s="26">
        <f>D5+F5</f>
        <v>33384712.819999993</v>
      </c>
      <c r="H5" s="3"/>
    </row>
    <row r="6" spans="1:8" ht="16.5" customHeight="1">
      <c r="A6" s="18">
        <v>2</v>
      </c>
      <c r="B6" s="41" t="s">
        <v>10</v>
      </c>
      <c r="C6" s="19">
        <v>11282</v>
      </c>
      <c r="D6" s="20">
        <v>5615390.1799999997</v>
      </c>
      <c r="E6" s="19">
        <v>178</v>
      </c>
      <c r="F6" s="20">
        <v>774835.01</v>
      </c>
      <c r="G6" s="45">
        <f t="shared" ref="G6:G39" si="0">D6+F6</f>
        <v>6390225.1899999995</v>
      </c>
      <c r="H6" s="3"/>
    </row>
    <row r="7" spans="1:8" ht="16.5" customHeight="1">
      <c r="A7" s="18">
        <v>3</v>
      </c>
      <c r="B7" s="42" t="s">
        <v>11</v>
      </c>
      <c r="C7" s="19">
        <v>44</v>
      </c>
      <c r="D7" s="20">
        <v>504217.76999999996</v>
      </c>
      <c r="E7" s="19">
        <v>0</v>
      </c>
      <c r="F7" s="20">
        <v>-2269.1999999999998</v>
      </c>
      <c r="G7" s="45">
        <f t="shared" si="0"/>
        <v>501948.56999999995</v>
      </c>
      <c r="H7" s="3"/>
    </row>
    <row r="8" spans="1:8" ht="16.5" customHeight="1">
      <c r="A8" s="18">
        <v>4</v>
      </c>
      <c r="B8" s="42" t="s">
        <v>12</v>
      </c>
      <c r="C8" s="19">
        <v>92</v>
      </c>
      <c r="D8" s="20">
        <v>712415.82000000007</v>
      </c>
      <c r="E8" s="19">
        <v>53</v>
      </c>
      <c r="F8" s="20">
        <v>558071.56999999995</v>
      </c>
      <c r="G8" s="45">
        <f t="shared" si="0"/>
        <v>1270487.3900000001</v>
      </c>
      <c r="H8" s="3"/>
    </row>
    <row r="9" spans="1:8" ht="16.5" customHeight="1">
      <c r="A9" s="18">
        <v>5</v>
      </c>
      <c r="B9" s="42" t="s">
        <v>13</v>
      </c>
      <c r="C9" s="19">
        <v>204</v>
      </c>
      <c r="D9" s="20">
        <v>9707588.6699999962</v>
      </c>
      <c r="E9" s="19">
        <v>226</v>
      </c>
      <c r="F9" s="20">
        <v>4841557.669999999</v>
      </c>
      <c r="G9" s="45">
        <f>D9+F9</f>
        <v>14549146.339999996</v>
      </c>
      <c r="H9" s="3"/>
    </row>
    <row r="10" spans="1:8" ht="16.5" customHeight="1">
      <c r="A10" s="18">
        <v>6</v>
      </c>
      <c r="B10" s="42" t="s">
        <v>14</v>
      </c>
      <c r="C10" s="19">
        <v>4</v>
      </c>
      <c r="D10" s="20">
        <v>3719.8399999999992</v>
      </c>
      <c r="E10" s="19">
        <v>0</v>
      </c>
      <c r="F10" s="20">
        <v>0</v>
      </c>
      <c r="G10" s="45">
        <f t="shared" si="0"/>
        <v>3719.8399999999992</v>
      </c>
      <c r="H10" s="3"/>
    </row>
    <row r="11" spans="1:8" ht="16.5" customHeight="1">
      <c r="A11" s="18">
        <v>7</v>
      </c>
      <c r="B11" s="41" t="s">
        <v>15</v>
      </c>
      <c r="C11" s="19">
        <v>298</v>
      </c>
      <c r="D11" s="20">
        <v>1425570.7700000003</v>
      </c>
      <c r="E11" s="19">
        <v>0</v>
      </c>
      <c r="F11" s="20">
        <v>0</v>
      </c>
      <c r="G11" s="45">
        <f t="shared" si="0"/>
        <v>1425570.7700000003</v>
      </c>
      <c r="H11" s="3"/>
    </row>
    <row r="12" spans="1:8" ht="16.5" customHeight="1">
      <c r="A12" s="18">
        <v>8</v>
      </c>
      <c r="B12" s="41" t="s">
        <v>16</v>
      </c>
      <c r="C12" s="19">
        <v>32</v>
      </c>
      <c r="D12" s="20">
        <v>2520401.7800000003</v>
      </c>
      <c r="E12" s="19">
        <v>0</v>
      </c>
      <c r="F12" s="20">
        <v>0</v>
      </c>
      <c r="G12" s="45">
        <f t="shared" si="0"/>
        <v>2520401.7800000003</v>
      </c>
      <c r="H12" s="3"/>
    </row>
    <row r="13" spans="1:8" ht="16.5" customHeight="1">
      <c r="A13" s="18">
        <v>9</v>
      </c>
      <c r="B13" s="41" t="s">
        <v>17</v>
      </c>
      <c r="C13" s="19">
        <v>90</v>
      </c>
      <c r="D13" s="20">
        <v>4021787.939999999</v>
      </c>
      <c r="E13" s="19">
        <v>17</v>
      </c>
      <c r="F13" s="20">
        <v>4711041.87</v>
      </c>
      <c r="G13" s="45">
        <f t="shared" si="0"/>
        <v>8732829.8099999987</v>
      </c>
      <c r="H13" s="3"/>
    </row>
    <row r="14" spans="1:8" ht="16.5" customHeight="1">
      <c r="A14" s="18">
        <v>10</v>
      </c>
      <c r="B14" s="41" t="s">
        <v>18</v>
      </c>
      <c r="C14" s="19">
        <v>122</v>
      </c>
      <c r="D14" s="20">
        <v>246755.68</v>
      </c>
      <c r="E14" s="19">
        <v>135</v>
      </c>
      <c r="F14" s="20">
        <v>337665.28800000018</v>
      </c>
      <c r="G14" s="45">
        <f t="shared" si="0"/>
        <v>584420.96800000011</v>
      </c>
      <c r="H14" s="3"/>
    </row>
    <row r="15" spans="1:8" ht="16.5" customHeight="1">
      <c r="A15" s="18">
        <v>11</v>
      </c>
      <c r="B15" s="41" t="s">
        <v>19</v>
      </c>
      <c r="C15" s="19">
        <v>3</v>
      </c>
      <c r="D15" s="20">
        <v>24276.240000000002</v>
      </c>
      <c r="E15" s="19">
        <v>2</v>
      </c>
      <c r="F15" s="20">
        <v>637434.28</v>
      </c>
      <c r="G15" s="45">
        <f t="shared" si="0"/>
        <v>661710.52</v>
      </c>
      <c r="H15" s="3"/>
    </row>
    <row r="16" spans="1:8" ht="16.5" customHeight="1">
      <c r="A16" s="18">
        <v>12</v>
      </c>
      <c r="B16" s="41" t="s">
        <v>20</v>
      </c>
      <c r="C16" s="19">
        <v>3</v>
      </c>
      <c r="D16" s="20">
        <v>361361.94999999995</v>
      </c>
      <c r="E16" s="19">
        <v>1</v>
      </c>
      <c r="F16" s="20">
        <v>413256</v>
      </c>
      <c r="G16" s="45">
        <f t="shared" si="0"/>
        <v>774617.95</v>
      </c>
      <c r="H16" s="3"/>
    </row>
    <row r="17" spans="1:8" ht="16.5" customHeight="1">
      <c r="A17" s="18">
        <v>13</v>
      </c>
      <c r="B17" s="41" t="s">
        <v>21</v>
      </c>
      <c r="C17" s="19">
        <v>267</v>
      </c>
      <c r="D17" s="20">
        <v>528251.97999999975</v>
      </c>
      <c r="E17" s="19">
        <v>173</v>
      </c>
      <c r="F17" s="20">
        <v>287609.03999999998</v>
      </c>
      <c r="G17" s="45">
        <f t="shared" si="0"/>
        <v>815861.01999999979</v>
      </c>
      <c r="H17" s="3"/>
    </row>
    <row r="18" spans="1:8" ht="16.5" customHeight="1">
      <c r="A18" s="18">
        <v>14</v>
      </c>
      <c r="B18" s="41" t="s">
        <v>22</v>
      </c>
      <c r="C18" s="19">
        <v>93</v>
      </c>
      <c r="D18" s="20">
        <v>258207.35999999999</v>
      </c>
      <c r="E18" s="19">
        <v>123</v>
      </c>
      <c r="F18" s="20">
        <v>268733.53999999998</v>
      </c>
      <c r="G18" s="45">
        <f t="shared" si="0"/>
        <v>526940.89999999991</v>
      </c>
      <c r="H18" s="3"/>
    </row>
    <row r="19" spans="1:8" ht="16.5" customHeight="1">
      <c r="A19" s="18">
        <v>15</v>
      </c>
      <c r="B19" s="41" t="s">
        <v>23</v>
      </c>
      <c r="C19" s="19">
        <v>36</v>
      </c>
      <c r="D19" s="20">
        <v>17459.530000000002</v>
      </c>
      <c r="E19" s="19">
        <v>0</v>
      </c>
      <c r="F19" s="20">
        <v>0</v>
      </c>
      <c r="G19" s="45">
        <f t="shared" si="0"/>
        <v>17459.530000000002</v>
      </c>
      <c r="H19" s="3"/>
    </row>
    <row r="20" spans="1:8" ht="16.5" customHeight="1">
      <c r="A20" s="18">
        <v>16</v>
      </c>
      <c r="B20" s="41" t="s">
        <v>24</v>
      </c>
      <c r="C20" s="19">
        <v>15</v>
      </c>
      <c r="D20" s="20">
        <v>168234.8</v>
      </c>
      <c r="E20" s="19">
        <v>25</v>
      </c>
      <c r="F20" s="20">
        <v>914783.5</v>
      </c>
      <c r="G20" s="45">
        <f t="shared" si="0"/>
        <v>1083018.3</v>
      </c>
      <c r="H20" s="3"/>
    </row>
    <row r="21" spans="1:8" ht="16.5" customHeight="1">
      <c r="A21" s="18">
        <v>17</v>
      </c>
      <c r="B21" s="41" t="s">
        <v>25</v>
      </c>
      <c r="C21" s="19">
        <v>213</v>
      </c>
      <c r="D21" s="20">
        <v>1937983.56</v>
      </c>
      <c r="E21" s="19">
        <v>0</v>
      </c>
      <c r="F21" s="20">
        <v>0</v>
      </c>
      <c r="G21" s="45">
        <f t="shared" si="0"/>
        <v>1937983.56</v>
      </c>
      <c r="H21" s="3"/>
    </row>
    <row r="22" spans="1:8" ht="16.5" customHeight="1">
      <c r="A22" s="18">
        <v>18</v>
      </c>
      <c r="B22" s="42" t="s">
        <v>26</v>
      </c>
      <c r="C22" s="19">
        <v>12</v>
      </c>
      <c r="D22" s="20">
        <v>53629.59</v>
      </c>
      <c r="E22" s="19">
        <v>0</v>
      </c>
      <c r="F22" s="20">
        <v>0</v>
      </c>
      <c r="G22" s="45">
        <f t="shared" si="0"/>
        <v>53629.59</v>
      </c>
      <c r="H22" s="3"/>
    </row>
    <row r="23" spans="1:8" ht="16.5" customHeight="1">
      <c r="A23" s="18">
        <v>19</v>
      </c>
      <c r="B23" s="42" t="s">
        <v>27</v>
      </c>
      <c r="C23" s="19">
        <v>15</v>
      </c>
      <c r="D23" s="20">
        <v>221954.45</v>
      </c>
      <c r="E23" s="19">
        <v>0</v>
      </c>
      <c r="F23" s="20">
        <v>0</v>
      </c>
      <c r="G23" s="45">
        <f t="shared" si="0"/>
        <v>221954.45</v>
      </c>
      <c r="H23" s="3"/>
    </row>
    <row r="24" spans="1:8" ht="26.25">
      <c r="A24" s="18">
        <v>20</v>
      </c>
      <c r="B24" s="42" t="s">
        <v>28</v>
      </c>
      <c r="C24" s="19" t="s">
        <v>40</v>
      </c>
      <c r="D24" s="20">
        <v>5052408.8099999996</v>
      </c>
      <c r="E24" s="19">
        <v>0</v>
      </c>
      <c r="F24" s="20">
        <v>0</v>
      </c>
      <c r="G24" s="45">
        <f t="shared" si="0"/>
        <v>5052408.8099999996</v>
      </c>
      <c r="H24" s="3"/>
    </row>
    <row r="25" spans="1:8" ht="16.5" customHeight="1">
      <c r="A25" s="18">
        <v>21</v>
      </c>
      <c r="B25" s="41" t="s">
        <v>29</v>
      </c>
      <c r="C25" s="19">
        <v>4</v>
      </c>
      <c r="D25" s="20">
        <v>20433.48</v>
      </c>
      <c r="E25" s="19">
        <v>5</v>
      </c>
      <c r="F25" s="20">
        <v>8503.74</v>
      </c>
      <c r="G25" s="45">
        <f t="shared" si="0"/>
        <v>28937.22</v>
      </c>
      <c r="H25" s="3"/>
    </row>
    <row r="26" spans="1:8" ht="16.5" customHeight="1">
      <c r="A26" s="18">
        <v>22</v>
      </c>
      <c r="B26" s="41" t="s">
        <v>30</v>
      </c>
      <c r="C26" s="19">
        <v>0</v>
      </c>
      <c r="D26" s="20">
        <v>0</v>
      </c>
      <c r="E26" s="19">
        <v>2</v>
      </c>
      <c r="F26" s="20">
        <v>3095192.48</v>
      </c>
      <c r="G26" s="45">
        <f t="shared" si="0"/>
        <v>3095192.48</v>
      </c>
      <c r="H26" s="3"/>
    </row>
    <row r="27" spans="1:8" ht="16.5" customHeight="1">
      <c r="A27" s="18">
        <v>23</v>
      </c>
      <c r="B27" s="41" t="s">
        <v>31</v>
      </c>
      <c r="C27" s="19">
        <v>0</v>
      </c>
      <c r="D27" s="20">
        <v>0</v>
      </c>
      <c r="E27" s="19">
        <v>5</v>
      </c>
      <c r="F27" s="20">
        <v>5819813.5099999998</v>
      </c>
      <c r="G27" s="45">
        <f t="shared" si="0"/>
        <v>5819813.5099999998</v>
      </c>
      <c r="H27" s="3"/>
    </row>
    <row r="28" spans="1:8" ht="16.5" customHeight="1">
      <c r="A28" s="18">
        <v>24</v>
      </c>
      <c r="B28" s="41" t="s">
        <v>32</v>
      </c>
      <c r="C28" s="19">
        <v>62</v>
      </c>
      <c r="D28" s="20">
        <v>101280.6</v>
      </c>
      <c r="E28" s="19">
        <v>1</v>
      </c>
      <c r="F28" s="20">
        <v>400</v>
      </c>
      <c r="G28" s="45">
        <f t="shared" si="0"/>
        <v>101680.6</v>
      </c>
      <c r="H28" s="3"/>
    </row>
    <row r="29" spans="1:8" ht="16.5" customHeight="1" thickBot="1">
      <c r="A29" s="43">
        <v>25</v>
      </c>
      <c r="B29" s="44" t="s">
        <v>33</v>
      </c>
      <c r="C29" s="22">
        <v>0</v>
      </c>
      <c r="D29" s="24">
        <v>0</v>
      </c>
      <c r="E29" s="22">
        <v>1</v>
      </c>
      <c r="F29" s="24">
        <v>394315.24</v>
      </c>
      <c r="G29" s="28">
        <f t="shared" si="0"/>
        <v>394315.24</v>
      </c>
      <c r="H29" s="3"/>
    </row>
    <row r="30" spans="1:8" ht="42" customHeight="1" thickBot="1">
      <c r="A30" s="51"/>
      <c r="B30" s="52"/>
      <c r="C30" s="53" t="s">
        <v>1</v>
      </c>
      <c r="D30" s="54"/>
      <c r="E30" s="53" t="s">
        <v>2</v>
      </c>
      <c r="F30" s="54"/>
      <c r="G30" s="2" t="s">
        <v>3</v>
      </c>
      <c r="H30" s="3"/>
    </row>
    <row r="31" spans="1:8" ht="22.5" customHeight="1" thickBot="1">
      <c r="A31" s="4"/>
      <c r="B31" s="5"/>
      <c r="C31" s="6">
        <v>1</v>
      </c>
      <c r="D31" s="6">
        <v>2</v>
      </c>
      <c r="E31" s="6">
        <v>3</v>
      </c>
      <c r="F31" s="6">
        <v>4</v>
      </c>
      <c r="G31" s="7" t="s">
        <v>4</v>
      </c>
      <c r="H31" s="3"/>
    </row>
    <row r="32" spans="1:8" ht="42" customHeight="1" thickBot="1">
      <c r="A32" s="8" t="s">
        <v>5</v>
      </c>
      <c r="B32" s="9" t="s">
        <v>6</v>
      </c>
      <c r="C32" s="10" t="s">
        <v>7</v>
      </c>
      <c r="D32" s="11" t="s">
        <v>8</v>
      </c>
      <c r="E32" s="12" t="s">
        <v>7</v>
      </c>
      <c r="F32" s="11" t="s">
        <v>8</v>
      </c>
      <c r="G32" s="13" t="s">
        <v>8</v>
      </c>
      <c r="H32" s="3"/>
    </row>
    <row r="33" spans="1:8" ht="16.5" customHeight="1">
      <c r="A33" s="14">
        <v>26</v>
      </c>
      <c r="B33" s="25" t="s">
        <v>34</v>
      </c>
      <c r="C33" s="15">
        <v>1</v>
      </c>
      <c r="D33" s="17">
        <v>100</v>
      </c>
      <c r="E33" s="15">
        <v>0</v>
      </c>
      <c r="F33" s="17">
        <v>0</v>
      </c>
      <c r="G33" s="26">
        <f t="shared" si="0"/>
        <v>100</v>
      </c>
      <c r="H33" s="3"/>
    </row>
    <row r="34" spans="1:8" ht="16.5" customHeight="1">
      <c r="A34" s="18">
        <v>27</v>
      </c>
      <c r="B34" s="41" t="s">
        <v>35</v>
      </c>
      <c r="C34" s="19">
        <v>0</v>
      </c>
      <c r="D34" s="20">
        <v>0</v>
      </c>
      <c r="E34" s="19">
        <v>2</v>
      </c>
      <c r="F34" s="20">
        <v>677027.52</v>
      </c>
      <c r="G34" s="45">
        <f t="shared" si="0"/>
        <v>677027.52</v>
      </c>
      <c r="H34" s="21"/>
    </row>
    <row r="35" spans="1:8" ht="16.5" customHeight="1">
      <c r="A35" s="18">
        <v>28</v>
      </c>
      <c r="B35" s="41" t="s">
        <v>36</v>
      </c>
      <c r="C35" s="19">
        <v>0</v>
      </c>
      <c r="D35" s="20">
        <v>0</v>
      </c>
      <c r="E35" s="19">
        <v>3</v>
      </c>
      <c r="F35" s="20">
        <v>1410998.67</v>
      </c>
      <c r="G35" s="45">
        <f t="shared" si="0"/>
        <v>1410998.67</v>
      </c>
      <c r="H35" s="3"/>
    </row>
    <row r="36" spans="1:8" ht="16.5" customHeight="1" thickBot="1">
      <c r="A36" s="43">
        <v>29</v>
      </c>
      <c r="B36" s="44" t="s">
        <v>37</v>
      </c>
      <c r="C36" s="22">
        <v>2</v>
      </c>
      <c r="D36" s="24">
        <v>117051.62</v>
      </c>
      <c r="E36" s="22">
        <v>4</v>
      </c>
      <c r="F36" s="24">
        <v>110123.87</v>
      </c>
      <c r="G36" s="28">
        <f t="shared" si="0"/>
        <v>227175.49</v>
      </c>
      <c r="H36" s="3"/>
    </row>
    <row r="37" spans="1:8" ht="16.5" customHeight="1" thickBot="1">
      <c r="A37" s="55" t="s">
        <v>38</v>
      </c>
      <c r="B37" s="55"/>
      <c r="C37" s="37">
        <f>SUM(C5:C36)</f>
        <v>13616</v>
      </c>
      <c r="D37" s="38">
        <f>SUM(D5:D36)</f>
        <v>37563181.389999986</v>
      </c>
      <c r="E37" s="37">
        <f>SUM(E5:E36)</f>
        <v>1695</v>
      </c>
      <c r="F37" s="38">
        <f>SUM(F5:F36)</f>
        <v>54701113.447999999</v>
      </c>
      <c r="G37" s="46">
        <f>SUM(G5:G36)</f>
        <v>92264288.837999985</v>
      </c>
      <c r="H37" s="21"/>
    </row>
    <row r="38" spans="1:8" ht="16.5" customHeight="1">
      <c r="A38" s="14">
        <v>30</v>
      </c>
      <c r="B38" s="25" t="s">
        <v>39</v>
      </c>
      <c r="C38" s="15" t="s">
        <v>40</v>
      </c>
      <c r="D38" s="16">
        <f>'[1]30.06.20 USPOREDBA'!BI46</f>
        <v>5228498.01</v>
      </c>
      <c r="E38" s="15">
        <v>0</v>
      </c>
      <c r="F38" s="17">
        <v>0</v>
      </c>
      <c r="G38" s="26">
        <f t="shared" si="0"/>
        <v>5228498.01</v>
      </c>
      <c r="H38" s="3"/>
    </row>
    <row r="39" spans="1:8" ht="16.5" customHeight="1" thickBot="1">
      <c r="A39" s="43">
        <v>31</v>
      </c>
      <c r="B39" s="27" t="s">
        <v>41</v>
      </c>
      <c r="C39" s="22" t="s">
        <v>40</v>
      </c>
      <c r="D39" s="23">
        <f>'[1]30.06.20 USPOREDBA'!BI47</f>
        <v>411472.4</v>
      </c>
      <c r="E39" s="22">
        <v>0</v>
      </c>
      <c r="F39" s="24">
        <v>0</v>
      </c>
      <c r="G39" s="28">
        <f t="shared" si="0"/>
        <v>411472.4</v>
      </c>
      <c r="H39" s="3"/>
    </row>
    <row r="40" spans="1:8" ht="16.5" customHeight="1" thickBot="1">
      <c r="A40" s="55" t="s">
        <v>42</v>
      </c>
      <c r="B40" s="55"/>
      <c r="C40" s="37">
        <f>SUM(C38:C39)</f>
        <v>0</v>
      </c>
      <c r="D40" s="38">
        <f>SUM(D38:D39)</f>
        <v>5639970.4100000001</v>
      </c>
      <c r="E40" s="37">
        <f>SUM(E38:E39)</f>
        <v>0</v>
      </c>
      <c r="F40" s="38">
        <f>SUM(F38:F39)</f>
        <v>0</v>
      </c>
      <c r="G40" s="46">
        <f>SUM(G38:G39)</f>
        <v>5639970.4100000001</v>
      </c>
      <c r="H40" s="3"/>
    </row>
    <row r="41" spans="1:8" ht="16.5" customHeight="1" thickBot="1">
      <c r="A41" s="48" t="s">
        <v>43</v>
      </c>
      <c r="B41" s="49"/>
      <c r="C41" s="39">
        <f>C37+C40</f>
        <v>13616</v>
      </c>
      <c r="D41" s="40">
        <f t="shared" ref="D41:G41" si="1">D37+D40</f>
        <v>43203151.799999982</v>
      </c>
      <c r="E41" s="39">
        <f t="shared" si="1"/>
        <v>1695</v>
      </c>
      <c r="F41" s="40">
        <f t="shared" si="1"/>
        <v>54701113.447999999</v>
      </c>
      <c r="G41" s="56">
        <f t="shared" si="1"/>
        <v>97904259.247999981</v>
      </c>
      <c r="H41" s="21"/>
    </row>
    <row r="42" spans="1:8" ht="18.75" customHeight="1">
      <c r="C42" s="29"/>
      <c r="D42" s="29"/>
      <c r="G42" s="30"/>
    </row>
    <row r="43" spans="1:8" ht="27.75" customHeight="1">
      <c r="C43" s="31"/>
      <c r="D43" s="47"/>
      <c r="E43" s="31"/>
      <c r="F43" s="32"/>
      <c r="G43" s="33"/>
    </row>
    <row r="44" spans="1:8" ht="18.75">
      <c r="G44" s="34"/>
    </row>
    <row r="45" spans="1:8">
      <c r="G45" s="35"/>
    </row>
    <row r="46" spans="1:8">
      <c r="G46" s="36"/>
    </row>
    <row r="47" spans="1:8" ht="18.75">
      <c r="G47" s="34"/>
    </row>
    <row r="48" spans="1:8" ht="18.75">
      <c r="G48" s="34"/>
    </row>
  </sheetData>
  <mergeCells count="10">
    <mergeCell ref="A41:B41"/>
    <mergeCell ref="A1:G1"/>
    <mergeCell ref="A2:B2"/>
    <mergeCell ref="C2:D2"/>
    <mergeCell ref="E2:F2"/>
    <mergeCell ref="A37:B37"/>
    <mergeCell ref="A40:B40"/>
    <mergeCell ref="A30:B30"/>
    <mergeCell ref="C30:D30"/>
    <mergeCell ref="E30:F30"/>
  </mergeCells>
  <pageMargins left="0.51181102362204722" right="0.47244094488188981" top="0.27559055118110237" bottom="0.19685039370078741" header="0.19685039370078741" footer="0.19685039370078741"/>
  <pageSetup paperSize="9" orientation="landscape" r:id="rId1"/>
  <ignoredErrors>
    <ignoredError sqref="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30.06.2020</vt:lpstr>
      <vt:lpstr>'30.06.2020'!Print_Area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Fabris</dc:creator>
  <cp:lastModifiedBy>Igor Fabris</cp:lastModifiedBy>
  <cp:lastPrinted>2020-07-13T12:49:44Z</cp:lastPrinted>
  <dcterms:created xsi:type="dcterms:W3CDTF">2020-07-13T08:16:46Z</dcterms:created>
  <dcterms:modified xsi:type="dcterms:W3CDTF">2020-07-13T13:05:32Z</dcterms:modified>
</cp:coreProperties>
</file>