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ALDO LISTE\2021\WEB OBJAVA\"/>
    </mc:Choice>
  </mc:AlternateContent>
  <xr:revisionPtr revIDLastSave="0" documentId="13_ncr:1_{82D98E14-A011-4C07-95E1-8724576978B8}" xr6:coauthVersionLast="47" xr6:coauthVersionMax="47" xr10:uidLastSave="{00000000-0000-0000-0000-000000000000}"/>
  <bookViews>
    <workbookView xWindow="-120" yWindow="-120" windowWidth="29040" windowHeight="15840" xr2:uid="{DFA5FD61-3AE8-4D61-81E8-69709E2DCA90}"/>
  </bookViews>
  <sheets>
    <sheet name="ZA OBJAVU" sheetId="1" r:id="rId1"/>
  </sheets>
  <definedNames>
    <definedName name="_xlnm.Print_Area" localSheetId="0">'ZA OBJAVU'!$A$1:$G$40</definedName>
    <definedName name="Z_001DBDB2_B4FF_4B9D_9987_085F9EC15371_.wvu.PrintArea" localSheetId="0" hidden="1">'ZA OBJAVU'!$A$1:$G$40</definedName>
    <definedName name="Z_0E58A4B6_A0A4_4CCF_984A_64D47AA3BFE0_.wvu.PrintArea" localSheetId="0" hidden="1">'ZA OBJAVU'!$A$1:$G$40</definedName>
    <definedName name="Z_242A24D5_20EE_439B_92E1_889B6B14DF22_.wvu.Cols" localSheetId="0" hidden="1">'ZA OBJAVU'!#REF!,'ZA OBJAVU'!#REF!</definedName>
    <definedName name="Z_242A24D5_20EE_439B_92E1_889B6B14DF22_.wvu.PrintArea" localSheetId="0" hidden="1">'ZA OBJAVU'!$A$1:$G$40</definedName>
    <definedName name="Z_3B7C6AC2_D50B_467F_AA22_08ACE491D1B8_.wvu.PrintArea" localSheetId="0" hidden="1">'ZA OBJAVU'!$A$1:$G$40</definedName>
    <definedName name="Z_74E4DF8B_8C63_4B39_927D_BB84679FAA0A_.wvu.PrintArea" localSheetId="0" hidden="1">'ZA OBJAVU'!$A$1:$G$40</definedName>
    <definedName name="Z_7FAF0F45_9545_47EC_8446_340C9BA5532C_.wvu.Cols" localSheetId="0" hidden="1">'ZA OBJAVU'!#REF!</definedName>
    <definedName name="Z_7FAF0F45_9545_47EC_8446_340C9BA5532C_.wvu.PrintArea" localSheetId="0" hidden="1">'ZA OBJAVU'!$A$1:$G$49</definedName>
    <definedName name="Z_9C9D72BE_9694_4269_A68C_8007FA3D5725_.wvu.PrintArea" localSheetId="0" hidden="1">'ZA OBJAVU'!$A$1:$G$40</definedName>
    <definedName name="Z_D648B686_E06D_4508_8F50_A2A606A26D25_.wvu.Cols" localSheetId="0" hidden="1">'ZA OBJAVU'!#REF!,'ZA OBJAVU'!#REF!</definedName>
    <definedName name="Z_D648B686_E06D_4508_8F50_A2A606A26D25_.wvu.PrintArea" localSheetId="0" hidden="1">'ZA OBJAVU'!$A$1:$G$40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D40" i="1"/>
  <c r="G36" i="1"/>
  <c r="F36" i="1"/>
  <c r="D36" i="1"/>
  <c r="E36" i="1"/>
  <c r="C36" i="1"/>
  <c r="F39" i="1" l="1"/>
  <c r="E39" i="1"/>
  <c r="C39" i="1"/>
  <c r="G38" i="1"/>
  <c r="G37" i="1"/>
  <c r="G29" i="1"/>
  <c r="G25" i="1"/>
  <c r="G21" i="1"/>
  <c r="G17" i="1"/>
  <c r="G13" i="1"/>
  <c r="G11" i="1"/>
  <c r="G7" i="1"/>
  <c r="G6" i="1"/>
  <c r="C40" i="1" l="1"/>
  <c r="G23" i="1"/>
  <c r="G33" i="1"/>
  <c r="G34" i="1"/>
  <c r="G24" i="1"/>
  <c r="G5" i="1"/>
  <c r="G10" i="1"/>
  <c r="G12" i="1"/>
  <c r="G14" i="1"/>
  <c r="G26" i="1"/>
  <c r="G9" i="1"/>
  <c r="G28" i="1"/>
  <c r="G27" i="1"/>
  <c r="F40" i="1"/>
  <c r="G19" i="1"/>
  <c r="G22" i="1"/>
  <c r="D39" i="1"/>
  <c r="G16" i="1"/>
  <c r="G8" i="1"/>
  <c r="G15" i="1"/>
  <c r="G18" i="1"/>
  <c r="G20" i="1"/>
  <c r="G35" i="1"/>
  <c r="G39" i="1"/>
  <c r="E40" i="1"/>
</calcChain>
</file>

<file path=xl/sharedStrings.xml><?xml version="1.0" encoding="utf-8"?>
<sst xmlns="http://schemas.openxmlformats.org/spreadsheetml/2006/main" count="59" uniqueCount="43">
  <si>
    <t>GRAD PULA - POLA STANJE POTRAŽIVANJA NA DAN 30.6.2021.</t>
  </si>
  <si>
    <t>FIZIČKE OSOBE
30.6.2021.</t>
  </si>
  <si>
    <t>PRAVNE OSOBE
30.6.2021.</t>
  </si>
  <si>
    <t>UKUPNO
30.6.2021.</t>
  </si>
  <si>
    <t>5 (2+4)</t>
  </si>
  <si>
    <t>Red.br.</t>
  </si>
  <si>
    <t>Prihod</t>
  </si>
  <si>
    <t>Broj
dužnika</t>
  </si>
  <si>
    <t>Saldo</t>
  </si>
  <si>
    <t>Komunalna naknada - poslovni</t>
  </si>
  <si>
    <t>Komunalna naknada - stambeni</t>
  </si>
  <si>
    <t xml:space="preserve">Uporaba javnih površina </t>
  </si>
  <si>
    <t>Porez na korištenje javnih površina</t>
  </si>
  <si>
    <t>Zakup poslovnih prostora</t>
  </si>
  <si>
    <t>Otkup stanova - stanarsko pravo</t>
  </si>
  <si>
    <t>Otkup stanova - licitirani</t>
  </si>
  <si>
    <t>Komunalni doprinos</t>
  </si>
  <si>
    <t>Spomenička renta</t>
  </si>
  <si>
    <t>Naknada za priključke</t>
  </si>
  <si>
    <t>Prihod od prodaje zemljišta</t>
  </si>
  <si>
    <t>Porez na tvrtku ili naziv</t>
  </si>
  <si>
    <t>Porez na potrošnju</t>
  </si>
  <si>
    <t>Porez na kuće za odmor</t>
  </si>
  <si>
    <t>Naknada za koncesije na pomorskom dobru</t>
  </si>
  <si>
    <t>Najam stanova</t>
  </si>
  <si>
    <t>Naknada za zadržavanje bespravno izgrađenih zgrada u prostoru</t>
  </si>
  <si>
    <t>Potraživanja za kazne za parkirališta - PARKING</t>
  </si>
  <si>
    <t>Potraživanja za nepropisno parkirana vozila - PROMETNO REDARSTVO</t>
  </si>
  <si>
    <t>Potraživanje za financiranje -po obračunu manje doznačeno ŠKOLE</t>
  </si>
  <si>
    <t>Ostala nespomenuta potraživanja-povrati uplata</t>
  </si>
  <si>
    <t>Potraživanja za pravo služnosti, izgradnju i održavanje</t>
  </si>
  <si>
    <t>Potraživanja za učešće u troškovima gradnje parkirališta</t>
  </si>
  <si>
    <t>Potraživanja za ostale prihode-parnični troškovi</t>
  </si>
  <si>
    <t>Potraživanja za ostale prihode-presuda P-1431/14 OŠ Monte Zaro</t>
  </si>
  <si>
    <t>Naknada za zbrinjavanje otpada Kaštijun</t>
  </si>
  <si>
    <t>Stvarni troškovi gradnje-ugovor o financiranju</t>
  </si>
  <si>
    <t>Ostala potraživanja za usluge</t>
  </si>
  <si>
    <t>UKUPNO POTRAŽIVANJA KOJA NAPLAĆUJE GRAD PULA - POLA</t>
  </si>
  <si>
    <t>Porez na promet nekretnina</t>
  </si>
  <si>
    <t>-</t>
  </si>
  <si>
    <t>Kazne po prekršajnom nalogu-porezna uprava</t>
  </si>
  <si>
    <t>UKUPNO POTRAŽIVANJA KOJA NAPLAĆUJE POREZNA UPRAVA</t>
  </si>
  <si>
    <t>UKUPNO GRAD PULA - POLA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</si>
</sst>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u/>
      <sz val="1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0" xfId="0" applyFont="1" applyFill="1"/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4" fontId="2" fillId="0" borderId="15" xfId="0" applyNumberFormat="1" applyFont="1" applyFill="1" applyBorder="1" applyAlignment="1">
      <alignment horizontal="center"/>
    </xf>
    <xf numFmtId="4" fontId="3" fillId="0" borderId="16" xfId="0" applyNumberFormat="1" applyFont="1" applyFill="1" applyBorder="1" applyAlignment="1">
      <alignment horizontal="right"/>
    </xf>
    <xf numFmtId="0" fontId="2" fillId="0" borderId="17" xfId="0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4" fontId="2" fillId="0" borderId="19" xfId="0" applyNumberFormat="1" applyFont="1" applyFill="1" applyBorder="1" applyAlignment="1">
      <alignment horizontal="center"/>
    </xf>
    <xf numFmtId="4" fontId="4" fillId="0" borderId="0" xfId="0" applyNumberFormat="1" applyFont="1" applyFill="1"/>
    <xf numFmtId="3" fontId="2" fillId="0" borderId="20" xfId="0" applyNumberFormat="1" applyFont="1" applyFill="1" applyBorder="1" applyAlignment="1">
      <alignment horizontal="center"/>
    </xf>
    <xf numFmtId="4" fontId="2" fillId="0" borderId="21" xfId="0" applyNumberFormat="1" applyFont="1" applyFill="1" applyBorder="1" applyAlignment="1">
      <alignment horizontal="center"/>
    </xf>
    <xf numFmtId="4" fontId="3" fillId="0" borderId="22" xfId="0" applyNumberFormat="1" applyFont="1" applyFill="1" applyBorder="1" applyAlignment="1">
      <alignment horizontal="right"/>
    </xf>
    <xf numFmtId="0" fontId="2" fillId="0" borderId="15" xfId="0" applyFont="1" applyFill="1" applyBorder="1"/>
    <xf numFmtId="4" fontId="2" fillId="0" borderId="18" xfId="0" applyNumberFormat="1" applyFont="1" applyFill="1" applyBorder="1" applyAlignment="1">
      <alignment horizontal="center"/>
    </xf>
    <xf numFmtId="3" fontId="2" fillId="0" borderId="24" xfId="0" applyNumberFormat="1" applyFont="1" applyFill="1" applyBorder="1" applyAlignment="1">
      <alignment horizontal="center"/>
    </xf>
    <xf numFmtId="4" fontId="2" fillId="0" borderId="25" xfId="0" applyNumberFormat="1" applyFont="1" applyFill="1" applyBorder="1" applyAlignment="1">
      <alignment horizontal="center"/>
    </xf>
    <xf numFmtId="4" fontId="3" fillId="0" borderId="26" xfId="0" applyNumberFormat="1" applyFont="1" applyFill="1" applyBorder="1" applyAlignment="1">
      <alignment horizontal="right"/>
    </xf>
    <xf numFmtId="0" fontId="2" fillId="0" borderId="21" xfId="0" applyFont="1" applyFill="1" applyBorder="1" applyAlignment="1">
      <alignment wrapText="1"/>
    </xf>
    <xf numFmtId="3" fontId="2" fillId="0" borderId="27" xfId="0" applyNumberFormat="1" applyFont="1" applyFill="1" applyBorder="1" applyAlignment="1">
      <alignment horizontal="center"/>
    </xf>
    <xf numFmtId="4" fontId="2" fillId="0" borderId="28" xfId="0" applyNumberFormat="1" applyFont="1" applyFill="1" applyBorder="1" applyAlignment="1">
      <alignment horizontal="center"/>
    </xf>
    <xf numFmtId="4" fontId="2" fillId="0" borderId="29" xfId="0" applyNumberFormat="1" applyFont="1" applyFill="1" applyBorder="1" applyAlignment="1">
      <alignment horizontal="center"/>
    </xf>
    <xf numFmtId="4" fontId="3" fillId="0" borderId="30" xfId="0" applyNumberFormat="1" applyFont="1" applyFill="1" applyBorder="1" applyAlignment="1">
      <alignment horizontal="right"/>
    </xf>
    <xf numFmtId="164" fontId="6" fillId="0" borderId="0" xfId="0" applyNumberFormat="1" applyFont="1" applyFill="1" applyAlignment="1">
      <alignment horizontal="center"/>
    </xf>
    <xf numFmtId="0" fontId="7" fillId="0" borderId="0" xfId="0" applyFont="1" applyFill="1"/>
    <xf numFmtId="3" fontId="8" fillId="0" borderId="0" xfId="0" applyNumberFormat="1" applyFont="1" applyFill="1" applyAlignment="1">
      <alignment horizontal="center"/>
    </xf>
    <xf numFmtId="4" fontId="8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/>
    </xf>
    <xf numFmtId="4" fontId="0" fillId="0" borderId="0" xfId="0" applyNumberFormat="1" applyFill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center"/>
    </xf>
    <xf numFmtId="4" fontId="3" fillId="3" borderId="13" xfId="0" applyNumberFormat="1" applyFont="1" applyFill="1" applyBorder="1" applyAlignment="1">
      <alignment horizontal="center"/>
    </xf>
    <xf numFmtId="4" fontId="3" fillId="3" borderId="23" xfId="0" applyNumberFormat="1" applyFont="1" applyFill="1" applyBorder="1" applyAlignment="1">
      <alignment horizontal="right"/>
    </xf>
    <xf numFmtId="3" fontId="3" fillId="2" borderId="13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3" fontId="2" fillId="0" borderId="31" xfId="0" applyNumberFormat="1" applyFont="1" applyFill="1" applyBorder="1" applyAlignment="1">
      <alignment horizontal="center"/>
    </xf>
    <xf numFmtId="3" fontId="2" fillId="0" borderId="32" xfId="0" applyNumberFormat="1" applyFont="1" applyFill="1" applyBorder="1" applyAlignment="1">
      <alignment horizontal="center"/>
    </xf>
    <xf numFmtId="3" fontId="2" fillId="0" borderId="33" xfId="0" applyNumberFormat="1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2" fillId="0" borderId="19" xfId="0" applyFont="1" applyFill="1" applyBorder="1"/>
    <xf numFmtId="0" fontId="2" fillId="0" borderId="19" xfId="0" applyFont="1" applyFill="1" applyBorder="1" applyAlignment="1">
      <alignment wrapText="1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/>
    <xf numFmtId="3" fontId="2" fillId="0" borderId="34" xfId="0" applyNumberFormat="1" applyFont="1" applyFill="1" applyBorder="1" applyAlignment="1">
      <alignment horizontal="center"/>
    </xf>
    <xf numFmtId="4" fontId="3" fillId="0" borderId="35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05E36-7FE6-4C7B-9336-6CC7A58159D2}">
  <dimension ref="A1:H47"/>
  <sheetViews>
    <sheetView tabSelected="1" view="pageBreakPreview" zoomScaleNormal="70" zoomScaleSheetLayoutView="100" workbookViewId="0">
      <pane ySplit="4" topLeftCell="A26" activePane="bottomLeft" state="frozen"/>
      <selection pane="bottomLeft" activeCell="J33" sqref="J33"/>
    </sheetView>
  </sheetViews>
  <sheetFormatPr defaultRowHeight="15" x14ac:dyDescent="0.25"/>
  <cols>
    <col min="1" max="1" width="9.5703125" style="2" customWidth="1"/>
    <col min="2" max="2" width="52.5703125" style="2" customWidth="1"/>
    <col min="3" max="6" width="12.7109375" style="2" customWidth="1"/>
    <col min="7" max="7" width="13.28515625" style="2" customWidth="1"/>
    <col min="8" max="8" width="14.85546875" style="2" customWidth="1"/>
    <col min="9" max="16384" width="9.140625" style="2"/>
  </cols>
  <sheetData>
    <row r="1" spans="1:8" ht="36" customHeight="1" thickBot="1" x14ac:dyDescent="0.3">
      <c r="A1" s="1" t="s">
        <v>0</v>
      </c>
      <c r="B1" s="1"/>
      <c r="C1" s="1"/>
      <c r="D1" s="1"/>
      <c r="E1" s="1"/>
      <c r="F1" s="1"/>
      <c r="G1" s="1"/>
    </row>
    <row r="2" spans="1:8" ht="42" customHeight="1" thickBot="1" x14ac:dyDescent="0.3">
      <c r="A2" s="3"/>
      <c r="B2" s="4"/>
      <c r="C2" s="5" t="s">
        <v>1</v>
      </c>
      <c r="D2" s="6"/>
      <c r="E2" s="5" t="s">
        <v>2</v>
      </c>
      <c r="F2" s="6"/>
      <c r="G2" s="7" t="s">
        <v>3</v>
      </c>
      <c r="H2" s="8"/>
    </row>
    <row r="3" spans="1:8" ht="22.5" customHeight="1" thickBot="1" x14ac:dyDescent="0.3">
      <c r="A3" s="9"/>
      <c r="B3" s="10"/>
      <c r="C3" s="11">
        <v>1</v>
      </c>
      <c r="D3" s="11">
        <v>2</v>
      </c>
      <c r="E3" s="11">
        <v>3</v>
      </c>
      <c r="F3" s="11">
        <v>4</v>
      </c>
      <c r="G3" s="12" t="s">
        <v>4</v>
      </c>
      <c r="H3" s="8"/>
    </row>
    <row r="4" spans="1:8" ht="42" customHeight="1" thickBot="1" x14ac:dyDescent="0.3">
      <c r="A4" s="13" t="s">
        <v>5</v>
      </c>
      <c r="B4" s="14" t="s">
        <v>6</v>
      </c>
      <c r="C4" s="15" t="s">
        <v>7</v>
      </c>
      <c r="D4" s="16" t="s">
        <v>8</v>
      </c>
      <c r="E4" s="17" t="s">
        <v>7</v>
      </c>
      <c r="F4" s="16" t="s">
        <v>8</v>
      </c>
      <c r="G4" s="18" t="s">
        <v>8</v>
      </c>
      <c r="H4" s="8"/>
    </row>
    <row r="5" spans="1:8" ht="16.5" customHeight="1" x14ac:dyDescent="0.25">
      <c r="A5" s="19">
        <v>1</v>
      </c>
      <c r="B5" s="30" t="s">
        <v>9</v>
      </c>
      <c r="C5" s="54">
        <v>623</v>
      </c>
      <c r="D5" s="21">
        <v>3755266.4699999997</v>
      </c>
      <c r="E5" s="20">
        <v>530</v>
      </c>
      <c r="F5" s="21">
        <v>32625768.190000001</v>
      </c>
      <c r="G5" s="22">
        <f>D5+F5</f>
        <v>36381034.660000004</v>
      </c>
      <c r="H5" s="8"/>
    </row>
    <row r="6" spans="1:8" ht="16.5" customHeight="1" x14ac:dyDescent="0.25">
      <c r="A6" s="23">
        <v>2</v>
      </c>
      <c r="B6" s="58" t="s">
        <v>10</v>
      </c>
      <c r="C6" s="55">
        <v>11081</v>
      </c>
      <c r="D6" s="25">
        <v>5685581.0199999828</v>
      </c>
      <c r="E6" s="24">
        <v>161</v>
      </c>
      <c r="F6" s="25">
        <v>1528393.71</v>
      </c>
      <c r="G6" s="22">
        <f t="shared" ref="G6:G38" si="0">D6+F6</f>
        <v>7213974.7299999828</v>
      </c>
      <c r="H6" s="8"/>
    </row>
    <row r="7" spans="1:8" ht="16.5" customHeight="1" x14ac:dyDescent="0.25">
      <c r="A7" s="23">
        <v>3</v>
      </c>
      <c r="B7" s="59" t="s">
        <v>11</v>
      </c>
      <c r="C7" s="55">
        <v>44</v>
      </c>
      <c r="D7" s="25">
        <v>492312.91</v>
      </c>
      <c r="E7" s="24">
        <v>0</v>
      </c>
      <c r="F7" s="25">
        <v>-2269.1999999999998</v>
      </c>
      <c r="G7" s="22">
        <f t="shared" si="0"/>
        <v>490043.70999999996</v>
      </c>
      <c r="H7" s="8"/>
    </row>
    <row r="8" spans="1:8" ht="16.5" customHeight="1" x14ac:dyDescent="0.25">
      <c r="A8" s="23">
        <v>4</v>
      </c>
      <c r="B8" s="59" t="s">
        <v>12</v>
      </c>
      <c r="C8" s="55">
        <v>79</v>
      </c>
      <c r="D8" s="25">
        <v>837593.69</v>
      </c>
      <c r="E8" s="24">
        <v>48</v>
      </c>
      <c r="F8" s="25">
        <v>676128.72</v>
      </c>
      <c r="G8" s="22">
        <f t="shared" si="0"/>
        <v>1513722.41</v>
      </c>
      <c r="H8" s="8"/>
    </row>
    <row r="9" spans="1:8" ht="16.5" customHeight="1" x14ac:dyDescent="0.25">
      <c r="A9" s="23">
        <v>5</v>
      </c>
      <c r="B9" s="59" t="s">
        <v>13</v>
      </c>
      <c r="C9" s="55">
        <v>155</v>
      </c>
      <c r="D9" s="25">
        <v>9472333.3469999991</v>
      </c>
      <c r="E9" s="24">
        <v>137</v>
      </c>
      <c r="F9" s="25">
        <v>3604411.3900000006</v>
      </c>
      <c r="G9" s="22">
        <f>D9+F9</f>
        <v>13076744.737</v>
      </c>
      <c r="H9" s="26"/>
    </row>
    <row r="10" spans="1:8" ht="16.5" customHeight="1" x14ac:dyDescent="0.25">
      <c r="A10" s="23">
        <v>6</v>
      </c>
      <c r="B10" s="58" t="s">
        <v>14</v>
      </c>
      <c r="C10" s="55">
        <v>226</v>
      </c>
      <c r="D10" s="25">
        <v>1257111.19</v>
      </c>
      <c r="E10" s="24">
        <v>0</v>
      </c>
      <c r="F10" s="25">
        <v>0</v>
      </c>
      <c r="G10" s="22">
        <f t="shared" si="0"/>
        <v>1257111.19</v>
      </c>
      <c r="H10" s="8"/>
    </row>
    <row r="11" spans="1:8" ht="16.5" customHeight="1" x14ac:dyDescent="0.25">
      <c r="A11" s="23">
        <v>7</v>
      </c>
      <c r="B11" s="58" t="s">
        <v>15</v>
      </c>
      <c r="C11" s="55">
        <v>30</v>
      </c>
      <c r="D11" s="25">
        <v>2425082.6000000006</v>
      </c>
      <c r="E11" s="24">
        <v>0</v>
      </c>
      <c r="F11" s="25">
        <v>0</v>
      </c>
      <c r="G11" s="22">
        <f t="shared" si="0"/>
        <v>2425082.6000000006</v>
      </c>
      <c r="H11" s="8"/>
    </row>
    <row r="12" spans="1:8" ht="16.5" customHeight="1" x14ac:dyDescent="0.25">
      <c r="A12" s="23">
        <v>8</v>
      </c>
      <c r="B12" s="58" t="s">
        <v>16</v>
      </c>
      <c r="C12" s="55">
        <v>94</v>
      </c>
      <c r="D12" s="25">
        <v>3916251.8899999983</v>
      </c>
      <c r="E12" s="24">
        <v>17</v>
      </c>
      <c r="F12" s="25">
        <v>5045387.8999999994</v>
      </c>
      <c r="G12" s="22">
        <f t="shared" si="0"/>
        <v>8961639.7899999972</v>
      </c>
      <c r="H12" s="8"/>
    </row>
    <row r="13" spans="1:8" ht="16.5" customHeight="1" x14ac:dyDescent="0.25">
      <c r="A13" s="23">
        <v>9</v>
      </c>
      <c r="B13" s="58" t="s">
        <v>17</v>
      </c>
      <c r="C13" s="55">
        <v>145</v>
      </c>
      <c r="D13" s="25">
        <v>251914.81</v>
      </c>
      <c r="E13" s="24">
        <v>141</v>
      </c>
      <c r="F13" s="25">
        <v>332632.64</v>
      </c>
      <c r="G13" s="22">
        <f t="shared" si="0"/>
        <v>584547.44999999995</v>
      </c>
      <c r="H13" s="8"/>
    </row>
    <row r="14" spans="1:8" ht="16.5" customHeight="1" x14ac:dyDescent="0.25">
      <c r="A14" s="23">
        <v>10</v>
      </c>
      <c r="B14" s="58" t="s">
        <v>18</v>
      </c>
      <c r="C14" s="55">
        <v>3</v>
      </c>
      <c r="D14" s="25">
        <v>24276.240000000002</v>
      </c>
      <c r="E14" s="24">
        <v>1</v>
      </c>
      <c r="F14" s="25">
        <v>565531</v>
      </c>
      <c r="G14" s="22">
        <f t="shared" si="0"/>
        <v>589807.24</v>
      </c>
      <c r="H14" s="8"/>
    </row>
    <row r="15" spans="1:8" ht="16.5" customHeight="1" x14ac:dyDescent="0.25">
      <c r="A15" s="23">
        <v>11</v>
      </c>
      <c r="B15" s="58" t="s">
        <v>19</v>
      </c>
      <c r="C15" s="55">
        <v>3</v>
      </c>
      <c r="D15" s="25">
        <v>352538.71999999991</v>
      </c>
      <c r="E15" s="24">
        <v>0</v>
      </c>
      <c r="F15" s="25">
        <v>0</v>
      </c>
      <c r="G15" s="22">
        <f t="shared" si="0"/>
        <v>352538.71999999991</v>
      </c>
      <c r="H15" s="8"/>
    </row>
    <row r="16" spans="1:8" ht="16.5" customHeight="1" x14ac:dyDescent="0.25">
      <c r="A16" s="23">
        <v>12</v>
      </c>
      <c r="B16" s="58" t="s">
        <v>20</v>
      </c>
      <c r="C16" s="55">
        <v>195</v>
      </c>
      <c r="D16" s="25">
        <v>341492.80999999994</v>
      </c>
      <c r="E16" s="24">
        <v>143</v>
      </c>
      <c r="F16" s="25">
        <v>221889.84000000003</v>
      </c>
      <c r="G16" s="22">
        <f t="shared" si="0"/>
        <v>563382.64999999991</v>
      </c>
      <c r="H16" s="8"/>
    </row>
    <row r="17" spans="1:8" ht="16.5" customHeight="1" x14ac:dyDescent="0.25">
      <c r="A17" s="23">
        <v>13</v>
      </c>
      <c r="B17" s="58" t="s">
        <v>21</v>
      </c>
      <c r="C17" s="55">
        <v>91</v>
      </c>
      <c r="D17" s="25">
        <v>264940.85000000003</v>
      </c>
      <c r="E17" s="24">
        <v>120</v>
      </c>
      <c r="F17" s="25">
        <v>274862.99</v>
      </c>
      <c r="G17" s="22">
        <f t="shared" si="0"/>
        <v>539803.84000000008</v>
      </c>
      <c r="H17" s="8"/>
    </row>
    <row r="18" spans="1:8" ht="16.5" customHeight="1" x14ac:dyDescent="0.25">
      <c r="A18" s="23">
        <v>14</v>
      </c>
      <c r="B18" s="58" t="s">
        <v>22</v>
      </c>
      <c r="C18" s="55">
        <v>80</v>
      </c>
      <c r="D18" s="25">
        <v>35222.439999999988</v>
      </c>
      <c r="E18" s="24">
        <v>0</v>
      </c>
      <c r="F18" s="25">
        <v>0</v>
      </c>
      <c r="G18" s="22">
        <f t="shared" si="0"/>
        <v>35222.439999999988</v>
      </c>
      <c r="H18" s="8"/>
    </row>
    <row r="19" spans="1:8" ht="16.5" customHeight="1" x14ac:dyDescent="0.25">
      <c r="A19" s="23">
        <v>15</v>
      </c>
      <c r="B19" s="58" t="s">
        <v>23</v>
      </c>
      <c r="C19" s="55">
        <v>17</v>
      </c>
      <c r="D19" s="25">
        <v>208269.8</v>
      </c>
      <c r="E19" s="24">
        <v>27</v>
      </c>
      <c r="F19" s="25">
        <v>1027852.22</v>
      </c>
      <c r="G19" s="22">
        <f t="shared" si="0"/>
        <v>1236122.02</v>
      </c>
      <c r="H19" s="8"/>
    </row>
    <row r="20" spans="1:8" ht="16.5" customHeight="1" x14ac:dyDescent="0.25">
      <c r="A20" s="23">
        <v>16</v>
      </c>
      <c r="B20" s="58" t="s">
        <v>24</v>
      </c>
      <c r="C20" s="55">
        <v>205</v>
      </c>
      <c r="D20" s="25">
        <v>1918082.8099999998</v>
      </c>
      <c r="E20" s="24">
        <v>0</v>
      </c>
      <c r="F20" s="25">
        <v>0</v>
      </c>
      <c r="G20" s="22">
        <f t="shared" si="0"/>
        <v>1918082.8099999998</v>
      </c>
      <c r="H20" s="8"/>
    </row>
    <row r="21" spans="1:8" ht="16.5" customHeight="1" x14ac:dyDescent="0.25">
      <c r="A21" s="23">
        <v>17</v>
      </c>
      <c r="B21" s="59" t="s">
        <v>25</v>
      </c>
      <c r="C21" s="55">
        <v>11</v>
      </c>
      <c r="D21" s="25">
        <v>43126.33</v>
      </c>
      <c r="E21" s="24">
        <v>1</v>
      </c>
      <c r="F21" s="25">
        <v>2582.0700000000002</v>
      </c>
      <c r="G21" s="22">
        <f t="shared" si="0"/>
        <v>45708.4</v>
      </c>
      <c r="H21" s="8"/>
    </row>
    <row r="22" spans="1:8" ht="16.5" customHeight="1" x14ac:dyDescent="0.25">
      <c r="A22" s="23">
        <v>18</v>
      </c>
      <c r="B22" s="59" t="s">
        <v>26</v>
      </c>
      <c r="C22" s="55">
        <v>14</v>
      </c>
      <c r="D22" s="25">
        <v>199457.43</v>
      </c>
      <c r="E22" s="24">
        <v>0</v>
      </c>
      <c r="F22" s="25">
        <v>0</v>
      </c>
      <c r="G22" s="22">
        <f t="shared" si="0"/>
        <v>199457.43</v>
      </c>
      <c r="H22" s="8"/>
    </row>
    <row r="23" spans="1:8" ht="26.25" x14ac:dyDescent="0.25">
      <c r="A23" s="23">
        <v>19</v>
      </c>
      <c r="B23" s="59" t="s">
        <v>27</v>
      </c>
      <c r="C23" s="55" t="s">
        <v>39</v>
      </c>
      <c r="D23" s="25">
        <v>6598556</v>
      </c>
      <c r="E23" s="24">
        <v>0</v>
      </c>
      <c r="F23" s="25">
        <v>0</v>
      </c>
      <c r="G23" s="22">
        <f t="shared" si="0"/>
        <v>6598556</v>
      </c>
      <c r="H23" s="8"/>
    </row>
    <row r="24" spans="1:8" ht="16.5" customHeight="1" x14ac:dyDescent="0.25">
      <c r="A24" s="23">
        <v>20</v>
      </c>
      <c r="B24" s="58" t="s">
        <v>28</v>
      </c>
      <c r="C24" s="55">
        <v>0</v>
      </c>
      <c r="D24" s="25">
        <v>0</v>
      </c>
      <c r="E24" s="24">
        <v>1</v>
      </c>
      <c r="F24" s="25">
        <v>5388.07</v>
      </c>
      <c r="G24" s="22">
        <f t="shared" si="0"/>
        <v>5388.07</v>
      </c>
      <c r="H24" s="8"/>
    </row>
    <row r="25" spans="1:8" ht="16.5" customHeight="1" x14ac:dyDescent="0.25">
      <c r="A25" s="23">
        <v>21</v>
      </c>
      <c r="B25" s="58" t="s">
        <v>29</v>
      </c>
      <c r="C25" s="55">
        <v>3</v>
      </c>
      <c r="D25" s="25">
        <v>20333.48</v>
      </c>
      <c r="E25" s="24">
        <v>2</v>
      </c>
      <c r="F25" s="25">
        <v>7183.74</v>
      </c>
      <c r="G25" s="22">
        <f t="shared" si="0"/>
        <v>27517.22</v>
      </c>
      <c r="H25" s="8"/>
    </row>
    <row r="26" spans="1:8" ht="16.5" customHeight="1" x14ac:dyDescent="0.25">
      <c r="A26" s="23">
        <v>22</v>
      </c>
      <c r="B26" s="58" t="s">
        <v>30</v>
      </c>
      <c r="C26" s="55">
        <v>0</v>
      </c>
      <c r="D26" s="25">
        <v>0</v>
      </c>
      <c r="E26" s="24">
        <v>2</v>
      </c>
      <c r="F26" s="25">
        <v>4732787.8899999997</v>
      </c>
      <c r="G26" s="22">
        <f t="shared" si="0"/>
        <v>4732787.8899999997</v>
      </c>
      <c r="H26" s="8"/>
    </row>
    <row r="27" spans="1:8" ht="16.5" customHeight="1" x14ac:dyDescent="0.25">
      <c r="A27" s="23">
        <v>23</v>
      </c>
      <c r="B27" s="58" t="s">
        <v>31</v>
      </c>
      <c r="C27" s="55">
        <v>0</v>
      </c>
      <c r="D27" s="25">
        <v>0</v>
      </c>
      <c r="E27" s="24">
        <v>5</v>
      </c>
      <c r="F27" s="25">
        <v>5819813.5099999998</v>
      </c>
      <c r="G27" s="22">
        <f t="shared" si="0"/>
        <v>5819813.5099999998</v>
      </c>
      <c r="H27" s="8"/>
    </row>
    <row r="28" spans="1:8" ht="16.5" customHeight="1" x14ac:dyDescent="0.25">
      <c r="A28" s="23">
        <v>24</v>
      </c>
      <c r="B28" s="58" t="s">
        <v>32</v>
      </c>
      <c r="C28" s="55">
        <v>53</v>
      </c>
      <c r="D28" s="25">
        <v>100209.26</v>
      </c>
      <c r="E28" s="24">
        <v>0</v>
      </c>
      <c r="F28" s="25">
        <v>0</v>
      </c>
      <c r="G28" s="22">
        <f t="shared" si="0"/>
        <v>100209.26</v>
      </c>
      <c r="H28" s="8"/>
    </row>
    <row r="29" spans="1:8" ht="16.5" customHeight="1" thickBot="1" x14ac:dyDescent="0.3">
      <c r="A29" s="60">
        <v>25</v>
      </c>
      <c r="B29" s="61" t="s">
        <v>33</v>
      </c>
      <c r="C29" s="56">
        <v>0</v>
      </c>
      <c r="D29" s="28">
        <v>0</v>
      </c>
      <c r="E29" s="27">
        <v>1</v>
      </c>
      <c r="F29" s="28">
        <v>158997.98000000001</v>
      </c>
      <c r="G29" s="29">
        <f t="shared" si="0"/>
        <v>158997.98000000001</v>
      </c>
      <c r="H29" s="8"/>
    </row>
    <row r="30" spans="1:8" ht="42" customHeight="1" thickBot="1" x14ac:dyDescent="0.3">
      <c r="A30" s="3"/>
      <c r="B30" s="4"/>
      <c r="C30" s="5" t="s">
        <v>1</v>
      </c>
      <c r="D30" s="6"/>
      <c r="E30" s="5" t="s">
        <v>2</v>
      </c>
      <c r="F30" s="6"/>
      <c r="G30" s="7" t="s">
        <v>3</v>
      </c>
      <c r="H30" s="8"/>
    </row>
    <row r="31" spans="1:8" ht="22.5" customHeight="1" thickBot="1" x14ac:dyDescent="0.3">
      <c r="A31" s="9"/>
      <c r="B31" s="10"/>
      <c r="C31" s="11">
        <v>1</v>
      </c>
      <c r="D31" s="11">
        <v>2</v>
      </c>
      <c r="E31" s="11">
        <v>3</v>
      </c>
      <c r="F31" s="11">
        <v>4</v>
      </c>
      <c r="G31" s="12" t="s">
        <v>4</v>
      </c>
      <c r="H31" s="8"/>
    </row>
    <row r="32" spans="1:8" ht="42" customHeight="1" thickBot="1" x14ac:dyDescent="0.3">
      <c r="A32" s="66" t="s">
        <v>5</v>
      </c>
      <c r="B32" s="67" t="s">
        <v>6</v>
      </c>
      <c r="C32" s="68" t="s">
        <v>7</v>
      </c>
      <c r="D32" s="69" t="s">
        <v>8</v>
      </c>
      <c r="E32" s="70" t="s">
        <v>7</v>
      </c>
      <c r="F32" s="69" t="s">
        <v>8</v>
      </c>
      <c r="G32" s="18" t="s">
        <v>8</v>
      </c>
      <c r="H32" s="8"/>
    </row>
    <row r="33" spans="1:8" ht="16.5" customHeight="1" x14ac:dyDescent="0.25">
      <c r="A33" s="62">
        <v>26</v>
      </c>
      <c r="B33" s="63" t="s">
        <v>34</v>
      </c>
      <c r="C33" s="64">
        <v>0</v>
      </c>
      <c r="D33" s="33">
        <v>0</v>
      </c>
      <c r="E33" s="32">
        <v>1</v>
      </c>
      <c r="F33" s="33">
        <v>294241.44</v>
      </c>
      <c r="G33" s="65">
        <f t="shared" si="0"/>
        <v>294241.44</v>
      </c>
      <c r="H33" s="26"/>
    </row>
    <row r="34" spans="1:8" ht="16.5" customHeight="1" x14ac:dyDescent="0.25">
      <c r="A34" s="23">
        <v>27</v>
      </c>
      <c r="B34" s="58" t="s">
        <v>35</v>
      </c>
      <c r="C34" s="55">
        <v>0</v>
      </c>
      <c r="D34" s="25">
        <v>0</v>
      </c>
      <c r="E34" s="24">
        <v>3</v>
      </c>
      <c r="F34" s="25">
        <v>1410998.6700000002</v>
      </c>
      <c r="G34" s="22">
        <f t="shared" si="0"/>
        <v>1410998.6700000002</v>
      </c>
      <c r="H34" s="8"/>
    </row>
    <row r="35" spans="1:8" ht="16.5" customHeight="1" thickBot="1" x14ac:dyDescent="0.3">
      <c r="A35" s="60">
        <v>28</v>
      </c>
      <c r="B35" s="61" t="s">
        <v>36</v>
      </c>
      <c r="C35" s="56">
        <v>2</v>
      </c>
      <c r="D35" s="28">
        <v>117051.62000000001</v>
      </c>
      <c r="E35" s="27">
        <v>7</v>
      </c>
      <c r="F35" s="28">
        <v>1643366.2299999997</v>
      </c>
      <c r="G35" s="29">
        <f t="shared" si="0"/>
        <v>1760417.8499999999</v>
      </c>
      <c r="H35" s="26"/>
    </row>
    <row r="36" spans="1:8" ht="16.5" customHeight="1" thickBot="1" x14ac:dyDescent="0.3">
      <c r="A36" s="57" t="s">
        <v>37</v>
      </c>
      <c r="B36" s="57"/>
      <c r="C36" s="49">
        <f>SUM(C5:C29)+SUM(C33:C35)</f>
        <v>13154</v>
      </c>
      <c r="D36" s="50">
        <f>SUM(D5:D29)+SUM(D33:D35)</f>
        <v>38317005.71699997</v>
      </c>
      <c r="E36" s="49">
        <f>SUM(E5:E29)+SUM(E33:E35)</f>
        <v>1348</v>
      </c>
      <c r="F36" s="50">
        <f>SUM(F5:F29)+SUM(F33:F35)</f>
        <v>59975949</v>
      </c>
      <c r="G36" s="50">
        <f>SUM(G5:G29)+SUM(G33:G35)</f>
        <v>98292954.716999993</v>
      </c>
      <c r="H36" s="8"/>
    </row>
    <row r="37" spans="1:8" ht="16.5" customHeight="1" x14ac:dyDescent="0.25">
      <c r="A37" s="19">
        <v>29</v>
      </c>
      <c r="B37" s="30" t="s">
        <v>38</v>
      </c>
      <c r="C37" s="24" t="s">
        <v>39</v>
      </c>
      <c r="D37" s="31">
        <v>5517975.54</v>
      </c>
      <c r="E37" s="32">
        <v>0</v>
      </c>
      <c r="F37" s="33">
        <v>0</v>
      </c>
      <c r="G37" s="34">
        <f>D37+F37</f>
        <v>5517975.54</v>
      </c>
      <c r="H37" s="8"/>
    </row>
    <row r="38" spans="1:8" ht="16.5" customHeight="1" thickBot="1" x14ac:dyDescent="0.3">
      <c r="A38" s="60">
        <v>30</v>
      </c>
      <c r="B38" s="35" t="s">
        <v>40</v>
      </c>
      <c r="C38" s="36" t="s">
        <v>39</v>
      </c>
      <c r="D38" s="37">
        <v>335036.76</v>
      </c>
      <c r="E38" s="36">
        <v>0</v>
      </c>
      <c r="F38" s="38">
        <v>0</v>
      </c>
      <c r="G38" s="39">
        <f t="shared" si="0"/>
        <v>335036.76</v>
      </c>
      <c r="H38" s="8"/>
    </row>
    <row r="39" spans="1:8" ht="16.5" customHeight="1" thickBot="1" x14ac:dyDescent="0.3">
      <c r="A39" s="48" t="s">
        <v>41</v>
      </c>
      <c r="B39" s="48"/>
      <c r="C39" s="49">
        <f t="shared" ref="C39:G39" si="1">SUM(C37:C38)</f>
        <v>0</v>
      </c>
      <c r="D39" s="50">
        <f t="shared" si="1"/>
        <v>5853012.2999999998</v>
      </c>
      <c r="E39" s="49">
        <f t="shared" si="1"/>
        <v>0</v>
      </c>
      <c r="F39" s="50">
        <f t="shared" si="1"/>
        <v>0</v>
      </c>
      <c r="G39" s="51">
        <f t="shared" si="1"/>
        <v>5853012.2999999998</v>
      </c>
      <c r="H39" s="8"/>
    </row>
    <row r="40" spans="1:8" ht="16.5" customHeight="1" thickBot="1" x14ac:dyDescent="0.3">
      <c r="A40" s="46" t="s">
        <v>42</v>
      </c>
      <c r="B40" s="47"/>
      <c r="C40" s="52">
        <f>SUM(C36:C39)</f>
        <v>13154</v>
      </c>
      <c r="D40" s="53">
        <f>SUM(D36+D39)</f>
        <v>44170018.016999967</v>
      </c>
      <c r="E40" s="52">
        <f>SUM(E36:E39)</f>
        <v>1348</v>
      </c>
      <c r="F40" s="53">
        <f>SUM(F36+F39)</f>
        <v>59975949</v>
      </c>
      <c r="G40" s="53">
        <f>G36+G39</f>
        <v>104145967.01699999</v>
      </c>
      <c r="H40" s="26"/>
    </row>
    <row r="41" spans="1:8" ht="18.75" customHeight="1" x14ac:dyDescent="0.35">
      <c r="C41" s="40"/>
      <c r="D41" s="40"/>
      <c r="G41" s="41"/>
    </row>
    <row r="42" spans="1:8" ht="27.75" customHeight="1" x14ac:dyDescent="0.35">
      <c r="C42" s="42"/>
      <c r="D42" s="43"/>
      <c r="E42" s="42"/>
      <c r="F42" s="43"/>
      <c r="G42" s="41"/>
    </row>
    <row r="43" spans="1:8" ht="18.75" x14ac:dyDescent="0.3">
      <c r="G43" s="44"/>
    </row>
    <row r="45" spans="1:8" x14ac:dyDescent="0.25">
      <c r="G45" s="45"/>
    </row>
    <row r="46" spans="1:8" ht="18.75" x14ac:dyDescent="0.3">
      <c r="G46" s="44"/>
    </row>
    <row r="47" spans="1:8" ht="18.75" x14ac:dyDescent="0.3">
      <c r="G47" s="44"/>
    </row>
  </sheetData>
  <mergeCells count="10">
    <mergeCell ref="A40:B40"/>
    <mergeCell ref="A1:G1"/>
    <mergeCell ref="A2:B2"/>
    <mergeCell ref="C2:D2"/>
    <mergeCell ref="E2:F2"/>
    <mergeCell ref="A36:B36"/>
    <mergeCell ref="A39:B39"/>
    <mergeCell ref="A30:B30"/>
    <mergeCell ref="C30:D30"/>
    <mergeCell ref="E30:F30"/>
  </mergeCells>
  <pageMargins left="0.53" right="0.47244094488188981" top="0.28999999999999998" bottom="0.19685039370078741" header="0.19685039370078741" footer="0.19685039370078741"/>
  <pageSetup paperSize="9" orientation="landscape" r:id="rId1"/>
  <ignoredErrors>
    <ignoredError sqref="G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ZA OBJAVU</vt:lpstr>
      <vt:lpstr>'ZA OBJAVU'!Print_Area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Fabris Igor</dc:creator>
  <cp:lastModifiedBy>Fabris Igor</cp:lastModifiedBy>
  <cp:lastPrinted>2021-07-13T10:17:39Z</cp:lastPrinted>
  <dcterms:created xsi:type="dcterms:W3CDTF">2021-07-13T08:56:06Z</dcterms:created>
  <dcterms:modified xsi:type="dcterms:W3CDTF">2021-07-13T10:28:34Z</dcterms:modified>
</cp:coreProperties>
</file>