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<sst xmlns="http://schemas.openxmlformats.org/spreadsheetml/2006/main" count="108" uniqueCount="82">
  <si>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</si>
  <si>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</si>
  <si>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</si>
  <si>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</si>
  <si>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</si>
  <si>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</si>
  <si>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</si>
  <si>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</si>
  <si>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</si>
  <si>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</si>
  <si>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</si>
  <si>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</si>
  <si>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</si>
  <si>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</si>
  <si>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</si>
  <si>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</si>
  <si>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</si>
  <si>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</si>
  <si>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</si>
  <si>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</si>
  <si>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</si>
  <si>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</si>
  <si>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</si>
  <si>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</si>
  <si>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</si>
  <si>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</si>
  <si>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</si>
  <si>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</si>
  <si>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</si>
  <si>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</si>
  <si>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</si>
  <si>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</si>
  <si>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</si>
  <si>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</si>
  <si>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</si>
  <si>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</si>
  <si>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</si>
  <si>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</si>
  <si>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</si>
  <si>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</si>
  <si>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</si>
  <si>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</si>
  <si>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</si>
  <si>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</si>
  <si>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</si>
  <si>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</si>
  <si>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</si>
  <si>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</si>
  <si>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</si>
  <si>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</si>
  <si>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</si>
  <si>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</si>
  <si>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</si>
  <si>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</si>
  <si>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</si>
  <si>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</si>
  <si>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</si>
  <si>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</si>
  <si>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</si>
  <si>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</si>
  <si>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</si>
  <si>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</si>
  <si>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</si>
  <si>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</si>
  <si>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</si>
  <si>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</si>
  <si>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</si>
  <si>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PULA-POLA</t>
  </si>
  <si>
    <t>FORUM 1</t>
  </si>
  <si>
    <t>ZAGREBAČKA BANKA D.D.</t>
  </si>
  <si>
    <t>HYPO ALPE-ADRIA-BANK D.D.</t>
  </si>
  <si>
    <t>EUR</t>
  </si>
  <si>
    <t>07.09.2009.-prva tranša 02.06.2010.zadnja tranša</t>
  </si>
  <si>
    <t>23.06.2010.-prva tranša 29.12.2010.-zadnja tranša</t>
  </si>
  <si>
    <t>31.12.2030.</t>
  </si>
  <si>
    <t>31.12.2029.</t>
  </si>
  <si>
    <t>HEP ESCO D.O.O.</t>
  </si>
  <si>
    <t>ENERGETSKA UČINKOVITOST</t>
  </si>
  <si>
    <t>31.12.2015.</t>
  </si>
  <si>
    <t>Katja Škopac Koroman</t>
  </si>
  <si>
    <t>Boris Miletić</t>
  </si>
  <si>
    <t>pozitivna tečajna razlika (revalorizacija)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</si>
</sst>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top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4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14" fontId="5" fillId="0" borderId="14" xfId="0" applyNumberFormat="1" applyFont="1" applyBorder="1" applyAlignment="1">
      <alignment horizontal="right" vertical="top" wrapText="1"/>
    </xf>
    <xf numFmtId="14" fontId="5" fillId="0" borderId="15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0" fontId="3" fillId="1" borderId="13" xfId="0" applyFont="1" applyFill="1" applyBorder="1" applyAlignment="1">
      <alignment/>
    </xf>
    <xf numFmtId="0" fontId="5" fillId="1" borderId="20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left" vertical="top" wrapText="1"/>
    </xf>
    <xf numFmtId="4" fontId="5" fillId="33" borderId="22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left" vertical="top" wrapText="1"/>
    </xf>
    <xf numFmtId="4" fontId="5" fillId="33" borderId="2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37" borderId="29" xfId="0" applyFont="1" applyFill="1" applyBorder="1" applyAlignment="1">
      <alignment horizontal="right" vertical="center" wrapText="1"/>
    </xf>
    <xf numFmtId="0" fontId="4" fillId="37" borderId="25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J4" sqref="J4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 t="s">
        <v>78</v>
      </c>
    </row>
    <row r="2" spans="2:10" ht="21.75" customHeight="1">
      <c r="B2" s="80" t="s">
        <v>67</v>
      </c>
      <c r="C2" s="81"/>
      <c r="D2" s="82"/>
      <c r="F2" s="43">
        <v>79517841355</v>
      </c>
      <c r="G2" s="43">
        <v>34813</v>
      </c>
      <c r="H2" s="43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86" t="s">
        <v>46</v>
      </c>
      <c r="C6" s="86"/>
      <c r="D6" s="86"/>
      <c r="E6" s="86"/>
      <c r="F6" s="86"/>
      <c r="G6" s="86"/>
      <c r="H6" s="86"/>
      <c r="I6" s="86"/>
      <c r="J6" s="8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105">
        <v>1</v>
      </c>
      <c r="B9" s="83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106"/>
      <c r="B10" s="84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106"/>
      <c r="B11" s="84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107"/>
      <c r="B12" s="85"/>
      <c r="C12" s="40" t="s">
        <v>57</v>
      </c>
      <c r="D12" s="45"/>
      <c r="E12" s="45"/>
      <c r="F12" s="45"/>
      <c r="G12" s="45"/>
      <c r="H12" s="88"/>
      <c r="I12" s="89"/>
      <c r="J12" s="90"/>
    </row>
    <row r="13" spans="1:10" ht="23.25" customHeight="1">
      <c r="A13" s="105">
        <v>2</v>
      </c>
      <c r="B13" s="87" t="s">
        <v>35</v>
      </c>
      <c r="C13" s="46" t="s">
        <v>69</v>
      </c>
      <c r="D13" s="48">
        <v>8089.61</v>
      </c>
      <c r="E13" s="48">
        <v>1158.77</v>
      </c>
      <c r="F13" s="48">
        <v>0</v>
      </c>
      <c r="G13" s="48">
        <v>0</v>
      </c>
      <c r="H13" s="48">
        <v>6930.84</v>
      </c>
      <c r="I13" s="48"/>
      <c r="J13" s="48"/>
    </row>
    <row r="14" spans="1:10" ht="22.5">
      <c r="A14" s="106"/>
      <c r="B14" s="87"/>
      <c r="C14" s="57" t="s">
        <v>70</v>
      </c>
      <c r="D14" s="22">
        <v>152903.24</v>
      </c>
      <c r="E14" s="22">
        <v>0</v>
      </c>
      <c r="F14" s="22">
        <v>0</v>
      </c>
      <c r="G14" s="22">
        <v>152903.24</v>
      </c>
      <c r="H14" s="22">
        <v>0</v>
      </c>
      <c r="I14" s="22"/>
      <c r="J14" s="22"/>
    </row>
    <row r="15" spans="1:10" ht="15">
      <c r="A15" s="106"/>
      <c r="B15" s="87"/>
      <c r="C15" s="11"/>
      <c r="D15" s="51"/>
      <c r="E15" s="51"/>
      <c r="F15" s="51"/>
      <c r="G15" s="51"/>
      <c r="H15" s="51"/>
      <c r="I15" s="51"/>
      <c r="J15" s="51"/>
    </row>
    <row r="16" spans="1:10" ht="15">
      <c r="A16" s="107"/>
      <c r="B16" s="87"/>
      <c r="C16" s="40" t="s">
        <v>57</v>
      </c>
      <c r="D16" s="53">
        <f>SUM(D13:D15)</f>
        <v>160992.84999999998</v>
      </c>
      <c r="E16" s="53">
        <f>SUM(E13:E15)</f>
        <v>1158.77</v>
      </c>
      <c r="F16" s="53">
        <f>SUM(F13:F15)</f>
        <v>0</v>
      </c>
      <c r="G16" s="53">
        <f>SUM(G13:G15)</f>
        <v>152903.24</v>
      </c>
      <c r="H16" s="91"/>
      <c r="I16" s="92"/>
      <c r="J16" s="93"/>
    </row>
    <row r="17" spans="1:10" ht="15" customHeight="1">
      <c r="A17" s="108" t="s">
        <v>60</v>
      </c>
      <c r="B17" s="109"/>
      <c r="C17" s="110"/>
      <c r="D17" s="53">
        <f>D12+D16</f>
        <v>160992.84999999998</v>
      </c>
      <c r="E17" s="53">
        <f>E12+E16</f>
        <v>1158.77</v>
      </c>
      <c r="F17" s="53">
        <f>F12+F16</f>
        <v>0</v>
      </c>
      <c r="G17" s="53">
        <f>G12+G16</f>
        <v>152903.24</v>
      </c>
      <c r="H17" s="94"/>
      <c r="I17" s="95"/>
      <c r="J17" s="96"/>
    </row>
    <row r="18" spans="1:10" ht="16.5" customHeight="1">
      <c r="A18" s="105">
        <v>3</v>
      </c>
      <c r="B18" s="87" t="s">
        <v>36</v>
      </c>
      <c r="C18" s="14"/>
      <c r="D18" s="48"/>
      <c r="E18" s="48"/>
      <c r="F18" s="48"/>
      <c r="G18" s="48"/>
      <c r="H18" s="14"/>
      <c r="I18" s="14"/>
      <c r="J18" s="14"/>
    </row>
    <row r="19" spans="1:10" ht="15">
      <c r="A19" s="106"/>
      <c r="B19" s="87"/>
      <c r="C19" s="17"/>
      <c r="D19" s="22"/>
      <c r="E19" s="22"/>
      <c r="F19" s="22"/>
      <c r="G19" s="22"/>
      <c r="H19" s="17"/>
      <c r="I19" s="17"/>
      <c r="J19" s="17"/>
    </row>
    <row r="20" spans="1:10" ht="15">
      <c r="A20" s="106"/>
      <c r="B20" s="87"/>
      <c r="C20" s="11"/>
      <c r="D20" s="51"/>
      <c r="E20" s="51"/>
      <c r="F20" s="51"/>
      <c r="G20" s="51"/>
      <c r="H20" s="11"/>
      <c r="I20" s="11"/>
      <c r="J20" s="11"/>
    </row>
    <row r="21" spans="1:10" ht="15">
      <c r="A21" s="107"/>
      <c r="B21" s="87"/>
      <c r="C21" s="40" t="s">
        <v>57</v>
      </c>
      <c r="D21" s="53"/>
      <c r="E21" s="53"/>
      <c r="F21" s="53"/>
      <c r="G21" s="53"/>
      <c r="H21" s="7"/>
      <c r="I21" s="7"/>
      <c r="J21" s="7"/>
    </row>
    <row r="22" spans="1:10" ht="16.5" customHeight="1">
      <c r="A22" s="105">
        <v>4</v>
      </c>
      <c r="B22" s="87" t="s">
        <v>37</v>
      </c>
      <c r="C22" s="14"/>
      <c r="D22" s="48"/>
      <c r="E22" s="48"/>
      <c r="F22" s="48"/>
      <c r="G22" s="48"/>
      <c r="H22" s="14"/>
      <c r="I22" s="14"/>
      <c r="J22" s="14"/>
    </row>
    <row r="23" spans="1:10" ht="15">
      <c r="A23" s="106"/>
      <c r="B23" s="87"/>
      <c r="C23" s="17"/>
      <c r="D23" s="22"/>
      <c r="E23" s="22"/>
      <c r="F23" s="22"/>
      <c r="G23" s="22"/>
      <c r="H23" s="17"/>
      <c r="I23" s="17"/>
      <c r="J23" s="17"/>
    </row>
    <row r="24" spans="1:10" ht="15">
      <c r="A24" s="106"/>
      <c r="B24" s="87"/>
      <c r="C24" s="11"/>
      <c r="D24" s="51"/>
      <c r="E24" s="51"/>
      <c r="F24" s="51"/>
      <c r="G24" s="51"/>
      <c r="H24" s="11"/>
      <c r="I24" s="11"/>
      <c r="J24" s="11"/>
    </row>
    <row r="25" spans="1:10" ht="15">
      <c r="A25" s="107"/>
      <c r="B25" s="87"/>
      <c r="C25" s="40" t="s">
        <v>57</v>
      </c>
      <c r="D25" s="58"/>
      <c r="E25" s="58"/>
      <c r="F25" s="58"/>
      <c r="G25" s="58"/>
      <c r="H25" s="92"/>
      <c r="I25" s="92"/>
      <c r="J25" s="93"/>
    </row>
    <row r="26" spans="1:10" ht="15">
      <c r="A26" s="99" t="s">
        <v>58</v>
      </c>
      <c r="B26" s="100"/>
      <c r="C26" s="101"/>
      <c r="D26" s="58"/>
      <c r="E26" s="58"/>
      <c r="F26" s="58"/>
      <c r="G26" s="58"/>
      <c r="H26" s="97"/>
      <c r="I26" s="97"/>
      <c r="J26" s="98"/>
    </row>
    <row r="27" spans="1:10" ht="15">
      <c r="A27" s="102" t="s">
        <v>59</v>
      </c>
      <c r="B27" s="103"/>
      <c r="C27" s="104"/>
      <c r="D27" s="58">
        <f>D12+D16+D21+D25</f>
        <v>160992.84999999998</v>
      </c>
      <c r="E27" s="58">
        <f>E12+E16+E21+E25</f>
        <v>1158.77</v>
      </c>
      <c r="F27" s="58">
        <f>F12+F16+F21+F25</f>
        <v>0</v>
      </c>
      <c r="G27" s="58">
        <f>G12+G16+G21+G25</f>
        <v>152903.24</v>
      </c>
      <c r="H27" s="95"/>
      <c r="I27" s="95"/>
      <c r="J27" s="96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21:G21 D16:G17 D25:G27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86" t="s">
        <v>38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123">
        <v>1</v>
      </c>
      <c r="B4" s="111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123"/>
      <c r="B5" s="111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123"/>
      <c r="B6" s="111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123"/>
      <c r="B7" s="111"/>
      <c r="C7" s="9" t="s">
        <v>57</v>
      </c>
      <c r="D7" s="39"/>
      <c r="E7" s="45"/>
      <c r="F7" s="45"/>
      <c r="G7" s="45"/>
      <c r="H7" s="45"/>
      <c r="I7" s="119"/>
      <c r="J7" s="120"/>
      <c r="K7" s="121"/>
    </row>
    <row r="8" spans="1:11" ht="48">
      <c r="A8" s="124">
        <v>2</v>
      </c>
      <c r="B8" s="112" t="s">
        <v>40</v>
      </c>
      <c r="C8" s="63" t="s">
        <v>69</v>
      </c>
      <c r="D8" s="61">
        <v>4463077.63</v>
      </c>
      <c r="E8" s="61">
        <v>26891395.91</v>
      </c>
      <c r="F8" s="61">
        <v>1724738.1</v>
      </c>
      <c r="G8" s="61">
        <v>0</v>
      </c>
      <c r="H8" s="61">
        <f>E8-F8-I8</f>
        <v>25069703.86</v>
      </c>
      <c r="I8" s="61">
        <v>96953.95</v>
      </c>
      <c r="J8" s="64" t="s">
        <v>72</v>
      </c>
      <c r="K8" s="59" t="s">
        <v>75</v>
      </c>
    </row>
    <row r="9" spans="1:11" ht="36">
      <c r="A9" s="124"/>
      <c r="B9" s="112"/>
      <c r="C9" s="63" t="s">
        <v>69</v>
      </c>
      <c r="D9" s="62">
        <v>5499169</v>
      </c>
      <c r="E9" s="62">
        <v>33705377.36</v>
      </c>
      <c r="F9" s="62">
        <v>2094213</v>
      </c>
      <c r="G9" s="62">
        <v>0</v>
      </c>
      <c r="H9" s="61">
        <f>E9-F9-I9</f>
        <v>31489808.12</v>
      </c>
      <c r="I9" s="62">
        <v>121356.24</v>
      </c>
      <c r="J9" s="65" t="s">
        <v>73</v>
      </c>
      <c r="K9" s="60" t="s">
        <v>74</v>
      </c>
    </row>
    <row r="10" spans="1:11" ht="15">
      <c r="A10" s="124"/>
      <c r="B10" s="112"/>
      <c r="C10" s="66"/>
      <c r="D10" s="67" t="s">
        <v>71</v>
      </c>
      <c r="E10" s="68"/>
      <c r="F10" s="68"/>
      <c r="G10" s="68"/>
      <c r="H10" s="68"/>
      <c r="I10" s="68"/>
      <c r="J10" s="68"/>
      <c r="K10" s="68"/>
    </row>
    <row r="11" spans="1:11" ht="15">
      <c r="A11" s="124"/>
      <c r="B11" s="112"/>
      <c r="C11" s="69" t="s">
        <v>57</v>
      </c>
      <c r="D11" s="70">
        <f>SUM(D8:D9)</f>
        <v>9962246.629999999</v>
      </c>
      <c r="E11" s="70">
        <f>SUM(E8:E9)</f>
        <v>60596773.269999996</v>
      </c>
      <c r="F11" s="70">
        <f>SUM(F8:F9)</f>
        <v>3818951.1</v>
      </c>
      <c r="G11" s="70">
        <f>SUM(G8:G9)</f>
        <v>0</v>
      </c>
      <c r="H11" s="70">
        <f>SUM(H8:H9)</f>
        <v>56559511.980000004</v>
      </c>
      <c r="I11" s="114" t="s">
        <v>81</v>
      </c>
      <c r="J11" s="114"/>
      <c r="K11" s="115"/>
    </row>
    <row r="12" spans="1:11" ht="15">
      <c r="A12" s="125" t="s">
        <v>60</v>
      </c>
      <c r="B12" s="126"/>
      <c r="C12" s="127"/>
      <c r="D12" s="71">
        <f>D7+D11</f>
        <v>9962246.629999999</v>
      </c>
      <c r="E12" s="71">
        <f>E7+E11</f>
        <v>60596773.269999996</v>
      </c>
      <c r="F12" s="71">
        <f>F7+F11</f>
        <v>3818951.1</v>
      </c>
      <c r="G12" s="71">
        <f>G7+G11</f>
        <v>0</v>
      </c>
      <c r="H12" s="71">
        <f>H7+H11</f>
        <v>56559511.980000004</v>
      </c>
      <c r="I12" s="116"/>
      <c r="J12" s="116"/>
      <c r="K12" s="117"/>
    </row>
    <row r="13" spans="1:11" ht="15">
      <c r="A13" s="123">
        <v>3</v>
      </c>
      <c r="B13" s="111" t="s">
        <v>41</v>
      </c>
      <c r="C13" s="13"/>
      <c r="D13" s="47"/>
      <c r="E13" s="48"/>
      <c r="F13" s="48"/>
      <c r="G13" s="48"/>
      <c r="H13" s="48"/>
      <c r="I13" s="14"/>
      <c r="J13" s="14"/>
      <c r="K13" s="14"/>
    </row>
    <row r="14" spans="1:11" ht="15">
      <c r="A14" s="123"/>
      <c r="B14" s="113"/>
      <c r="C14" s="16"/>
      <c r="D14" s="49"/>
      <c r="E14" s="22"/>
      <c r="F14" s="22"/>
      <c r="G14" s="22"/>
      <c r="H14" s="22"/>
      <c r="I14" s="17"/>
      <c r="J14" s="17"/>
      <c r="K14" s="17"/>
    </row>
    <row r="15" spans="1:11" ht="15">
      <c r="A15" s="123"/>
      <c r="B15" s="113"/>
      <c r="C15" s="21"/>
      <c r="D15" s="54"/>
      <c r="E15" s="55"/>
      <c r="F15" s="55"/>
      <c r="G15" s="55"/>
      <c r="H15" s="55"/>
      <c r="I15" s="20"/>
      <c r="J15" s="20"/>
      <c r="K15" s="20"/>
    </row>
    <row r="16" spans="1:11" ht="15">
      <c r="A16" s="123"/>
      <c r="B16" s="111"/>
      <c r="C16" s="19" t="s">
        <v>57</v>
      </c>
      <c r="D16" s="52"/>
      <c r="E16" s="53"/>
      <c r="F16" s="53"/>
      <c r="G16" s="53"/>
      <c r="H16" s="53"/>
      <c r="I16" s="119"/>
      <c r="J16" s="120"/>
      <c r="K16" s="121"/>
    </row>
    <row r="17" spans="1:11" ht="15">
      <c r="A17" s="123">
        <v>4</v>
      </c>
      <c r="B17" s="111" t="s">
        <v>42</v>
      </c>
      <c r="C17" s="13"/>
      <c r="D17" s="47"/>
      <c r="E17" s="48"/>
      <c r="F17" s="48"/>
      <c r="G17" s="48"/>
      <c r="H17" s="48"/>
      <c r="I17" s="14"/>
      <c r="J17" s="14"/>
      <c r="K17" s="14"/>
    </row>
    <row r="18" spans="1:11" ht="15">
      <c r="A18" s="123"/>
      <c r="B18" s="111"/>
      <c r="C18" s="16"/>
      <c r="D18" s="49"/>
      <c r="E18" s="22"/>
      <c r="F18" s="22"/>
      <c r="G18" s="22"/>
      <c r="H18" s="22"/>
      <c r="I18" s="17"/>
      <c r="J18" s="17"/>
      <c r="K18" s="17"/>
    </row>
    <row r="19" spans="1:11" ht="15">
      <c r="A19" s="123"/>
      <c r="B19" s="111"/>
      <c r="C19" s="10"/>
      <c r="D19" s="50"/>
      <c r="E19" s="51"/>
      <c r="F19" s="51"/>
      <c r="G19" s="51"/>
      <c r="H19" s="51"/>
      <c r="I19" s="11"/>
      <c r="J19" s="11"/>
      <c r="K19" s="11"/>
    </row>
    <row r="20" spans="1:11" ht="15">
      <c r="A20" s="123"/>
      <c r="B20" s="111"/>
      <c r="C20" s="9" t="s">
        <v>57</v>
      </c>
      <c r="D20" s="52"/>
      <c r="E20" s="53"/>
      <c r="F20" s="53"/>
      <c r="G20" s="53"/>
      <c r="H20" s="53"/>
      <c r="I20" s="91"/>
      <c r="J20" s="92"/>
      <c r="K20" s="93"/>
    </row>
    <row r="21" spans="1:11" ht="15">
      <c r="A21" s="118" t="s">
        <v>58</v>
      </c>
      <c r="B21" s="118"/>
      <c r="C21" s="118"/>
      <c r="D21" s="56"/>
      <c r="E21" s="53"/>
      <c r="F21" s="53"/>
      <c r="G21" s="53"/>
      <c r="H21" s="53"/>
      <c r="I21" s="122"/>
      <c r="J21" s="97"/>
      <c r="K21" s="98"/>
    </row>
    <row r="22" spans="1:11" ht="15">
      <c r="A22" s="118" t="s">
        <v>59</v>
      </c>
      <c r="B22" s="118"/>
      <c r="C22" s="118"/>
      <c r="D22" s="56">
        <f>D7+D11+D16+D20</f>
        <v>9962246.629999999</v>
      </c>
      <c r="E22" s="56">
        <f>E7+E11+E16+E20</f>
        <v>60596773.269999996</v>
      </c>
      <c r="F22" s="56">
        <f>F7+F11+F16+F20</f>
        <v>3818951.1</v>
      </c>
      <c r="G22" s="56">
        <f>G7+G11+G16+G20</f>
        <v>0</v>
      </c>
      <c r="H22" s="56">
        <f>H7+H11+H16+H20</f>
        <v>56559511.980000004</v>
      </c>
      <c r="I22" s="94"/>
      <c r="J22" s="95"/>
      <c r="K22" s="96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1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86" t="s">
        <v>43</v>
      </c>
      <c r="C1" s="86"/>
      <c r="D1" s="86"/>
      <c r="E1" s="86"/>
      <c r="F1" s="86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31">
        <v>1</v>
      </c>
      <c r="B4" s="132" t="s">
        <v>44</v>
      </c>
      <c r="C4" s="26" t="s">
        <v>76</v>
      </c>
      <c r="D4" s="26" t="s">
        <v>77</v>
      </c>
      <c r="E4" s="72">
        <v>974330.77</v>
      </c>
      <c r="F4" s="72">
        <v>0</v>
      </c>
    </row>
    <row r="5" spans="1:6" ht="15.75">
      <c r="A5" s="131"/>
      <c r="B5" s="132"/>
      <c r="C5" s="27"/>
      <c r="D5" s="27"/>
      <c r="E5" s="73"/>
      <c r="F5" s="73"/>
    </row>
    <row r="6" spans="1:6" ht="15.75">
      <c r="A6" s="131"/>
      <c r="B6" s="132"/>
      <c r="C6" s="25"/>
      <c r="D6" s="25"/>
      <c r="E6" s="74"/>
      <c r="F6" s="74"/>
    </row>
    <row r="7" spans="1:6" ht="15.75">
      <c r="A7" s="131"/>
      <c r="B7" s="132"/>
      <c r="C7" s="128" t="s">
        <v>57</v>
      </c>
      <c r="D7" s="130"/>
      <c r="E7" s="75">
        <f>SUM(E4:E6)</f>
        <v>974330.77</v>
      </c>
      <c r="F7" s="75">
        <f>SUM(F4:F6)</f>
        <v>0</v>
      </c>
    </row>
    <row r="8" spans="1:6" ht="16.5" customHeight="1">
      <c r="A8" s="131">
        <v>2</v>
      </c>
      <c r="B8" s="132" t="s">
        <v>45</v>
      </c>
      <c r="C8" s="29"/>
      <c r="D8" s="29"/>
      <c r="E8" s="72"/>
      <c r="F8" s="72"/>
    </row>
    <row r="9" spans="1:6" ht="15.75">
      <c r="A9" s="131"/>
      <c r="B9" s="132"/>
      <c r="C9" s="30"/>
      <c r="D9" s="30"/>
      <c r="E9" s="73"/>
      <c r="F9" s="73"/>
    </row>
    <row r="10" spans="1:6" ht="15.75">
      <c r="A10" s="131"/>
      <c r="B10" s="132"/>
      <c r="C10" s="28"/>
      <c r="D10" s="28"/>
      <c r="E10" s="74"/>
      <c r="F10" s="74"/>
    </row>
    <row r="11" spans="1:6" ht="15.75">
      <c r="A11" s="131"/>
      <c r="B11" s="132"/>
      <c r="C11" s="128" t="s">
        <v>57</v>
      </c>
      <c r="D11" s="130"/>
      <c r="E11" s="75"/>
      <c r="F11" s="75"/>
    </row>
    <row r="12" spans="1:6" ht="15.75">
      <c r="A12" s="128" t="s">
        <v>60</v>
      </c>
      <c r="B12" s="129"/>
      <c r="C12" s="129"/>
      <c r="D12" s="130"/>
      <c r="E12" s="76">
        <f>E7+E11</f>
        <v>974330.77</v>
      </c>
      <c r="F12" s="76">
        <f>F7+F11</f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86" t="s">
        <v>63</v>
      </c>
      <c r="C1" s="86"/>
      <c r="D1" s="86"/>
      <c r="E1" s="86"/>
      <c r="F1" s="86"/>
      <c r="G1" s="86"/>
      <c r="H1" s="86"/>
    </row>
    <row r="3" spans="1:8" s="42" customFormat="1" ht="28.5">
      <c r="A3" s="2" t="s">
        <v>65</v>
      </c>
      <c r="B3" s="41" t="s">
        <v>20</v>
      </c>
      <c r="C3" s="137" t="s">
        <v>17</v>
      </c>
      <c r="D3" s="138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2">
        <v>1</v>
      </c>
      <c r="B4" s="32">
        <v>2</v>
      </c>
      <c r="C4" s="139">
        <v>3</v>
      </c>
      <c r="D4" s="140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105">
        <v>1</v>
      </c>
      <c r="B5" s="111" t="s">
        <v>47</v>
      </c>
      <c r="C5" s="34" t="s">
        <v>50</v>
      </c>
      <c r="D5" s="14" t="s">
        <v>54</v>
      </c>
      <c r="E5" s="48">
        <v>202472.48</v>
      </c>
      <c r="F5" s="48">
        <v>2234236.71</v>
      </c>
      <c r="G5" s="48">
        <v>2256015.63</v>
      </c>
      <c r="H5" s="48">
        <f>E5+F5-G5</f>
        <v>180693.56000000006</v>
      </c>
    </row>
    <row r="6" spans="1:8" ht="15">
      <c r="A6" s="106"/>
      <c r="B6" s="111"/>
      <c r="C6" s="33" t="s">
        <v>49</v>
      </c>
      <c r="D6" s="11" t="s">
        <v>55</v>
      </c>
      <c r="E6" s="51">
        <v>0</v>
      </c>
      <c r="F6" s="51">
        <v>0</v>
      </c>
      <c r="G6" s="51">
        <v>0</v>
      </c>
      <c r="H6" s="51">
        <v>0</v>
      </c>
    </row>
    <row r="7" spans="1:8" ht="15">
      <c r="A7" s="107"/>
      <c r="B7" s="111"/>
      <c r="C7" s="133" t="s">
        <v>61</v>
      </c>
      <c r="D7" s="134"/>
      <c r="E7" s="77">
        <f>SUM(E5:E6)</f>
        <v>202472.48</v>
      </c>
      <c r="F7" s="77">
        <f>SUM(F5:F6)</f>
        <v>2234236.71</v>
      </c>
      <c r="G7" s="77">
        <f>SUM(G5:G6)</f>
        <v>2256015.63</v>
      </c>
      <c r="H7" s="77">
        <f>SUM(H5:H6)</f>
        <v>180693.56000000006</v>
      </c>
    </row>
    <row r="8" spans="1:8" ht="15">
      <c r="A8" s="105">
        <v>2</v>
      </c>
      <c r="B8" s="111" t="s">
        <v>53</v>
      </c>
      <c r="C8" s="34" t="s">
        <v>51</v>
      </c>
      <c r="D8" s="14" t="s">
        <v>54</v>
      </c>
      <c r="E8" s="48"/>
      <c r="F8" s="48"/>
      <c r="G8" s="48"/>
      <c r="H8" s="48"/>
    </row>
    <row r="9" spans="1:8" ht="15">
      <c r="A9" s="106"/>
      <c r="B9" s="111"/>
      <c r="C9" s="33" t="s">
        <v>52</v>
      </c>
      <c r="D9" s="11" t="s">
        <v>55</v>
      </c>
      <c r="E9" s="51"/>
      <c r="F9" s="51"/>
      <c r="G9" s="51"/>
      <c r="H9" s="51"/>
    </row>
    <row r="10" spans="1:8" ht="15">
      <c r="A10" s="107"/>
      <c r="B10" s="111"/>
      <c r="C10" s="135" t="s">
        <v>64</v>
      </c>
      <c r="D10" s="136"/>
      <c r="E10" s="77">
        <v>0</v>
      </c>
      <c r="F10" s="77">
        <v>0</v>
      </c>
      <c r="G10" s="77">
        <v>0</v>
      </c>
      <c r="H10" s="77">
        <v>0</v>
      </c>
    </row>
    <row r="11" spans="1:8" ht="15">
      <c r="A11" s="35"/>
      <c r="B11" s="36"/>
      <c r="C11" s="37"/>
      <c r="D11" s="37"/>
      <c r="E11" s="78"/>
      <c r="F11" s="78"/>
      <c r="G11" s="78"/>
      <c r="H11" s="7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79" t="s">
        <v>78</v>
      </c>
    </row>
    <row r="21" ht="15">
      <c r="H21" s="5" t="s">
        <v>32</v>
      </c>
    </row>
    <row r="22" spans="4:8" ht="15">
      <c r="D22" s="31" t="s">
        <v>28</v>
      </c>
      <c r="E22" s="80" t="s">
        <v>79</v>
      </c>
      <c r="F22" s="82"/>
      <c r="H22" s="5" t="s">
        <v>30</v>
      </c>
    </row>
    <row r="24" spans="4:6" ht="15">
      <c r="D24" s="31" t="s">
        <v>27</v>
      </c>
      <c r="E24" s="80">
        <v>52371962</v>
      </c>
      <c r="F24" s="82"/>
    </row>
    <row r="25" ht="15">
      <c r="H25" s="3" t="s">
        <v>62</v>
      </c>
    </row>
    <row r="26" spans="4:8" ht="15">
      <c r="D26" s="31" t="s">
        <v>33</v>
      </c>
      <c r="E26" s="80" t="s">
        <v>80</v>
      </c>
      <c r="F26" s="82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Katja Škopac Koroman</cp:lastModifiedBy>
  <cp:lastPrinted>2016-02-15T09:07:33Z</cp:lastPrinted>
  <dcterms:created xsi:type="dcterms:W3CDTF">2011-02-04T12:34:12Z</dcterms:created>
  <dcterms:modified xsi:type="dcterms:W3CDTF">2016-02-15T09:07:52Z</dcterms:modified>
  <cp:category/>
  <cp:version/>
  <cp:contentType/>
  <cp:contentStatus/>
</cp:coreProperties>
</file>